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definedNames>
    <definedName name="_xlnm._FilterDatabase" localSheetId="8">'部门项目支出绩效目标表05-2'!$A$4:$J$61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<sst xmlns="http://schemas.openxmlformats.org/spreadsheetml/2006/main" count="1511" uniqueCount="541">
  <si>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</si>
  <si>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</si>
  <si>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</si>
  <si>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</si>
  <si>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</si>
  <si>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</si>
  <si>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</si>
  <si>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</si>
  <si>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</si>
  <si>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</si>
  <si>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</si>
  <si>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</si>
  <si>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</si>
  <si>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</si>
  <si>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</si>
  <si>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</si>
  <si>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</si>
  <si>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</si>
  <si>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</si>
  <si>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</si>
  <si>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</si>
  <si>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</si>
  <si>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</si>
  <si>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</si>
  <si>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</si>
  <si>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</si>
  <si>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</si>
  <si>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</si>
  <si>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</si>
  <si>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</si>
  <si>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</si>
  <si>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</si>
  <si>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</si>
  <si>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</si>
  <si>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</si>
  <si>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</si>
  <si>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</si>
  <si>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</si>
  <si>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</si>
  <si>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</si>
  <si>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</si>
  <si>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</si>
  <si>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</si>
  <si>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</si>
  <si>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</si>
  <si>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351004</t>
  </si>
  <si>
    <t>云南省荣军优抚医院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</si>
  <si>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</si>
  <si>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</si>
  <si>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</si>
  <si>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</si>
  <si>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</si>
  <si>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</si>
  <si>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</si>
  <si>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</si>
  <si>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</si>
  <si>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</si>
  <si>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</si>
  <si>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</si>
  <si>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</si>
  <si>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208</t>
  </si>
  <si>
    <t>社会保障和就业支出</t>
  </si>
  <si>
    <t>20805</t>
  </si>
  <si>
    <t>行政事业单位养老支出</t>
  </si>
  <si>
    <t>2080502</t>
  </si>
  <si>
    <t>事业单位离退休</t>
  </si>
  <si>
    <t>2080505</t>
  </si>
  <si>
    <t>机关事业单位基本养老保险缴费支出</t>
  </si>
  <si>
    <t>20808</t>
  </si>
  <si>
    <t>抚恤</t>
  </si>
  <si>
    <t>2080899</t>
  </si>
  <si>
    <t>其他优抚支出</t>
  </si>
  <si>
    <t>20899</t>
  </si>
  <si>
    <t>其他社会保障和就业支出</t>
  </si>
  <si>
    <t>2089999</t>
  </si>
  <si>
    <t>210</t>
  </si>
  <si>
    <t>卫生健康支出</t>
  </si>
  <si>
    <t>21002</t>
  </si>
  <si>
    <t>公立医院</t>
  </si>
  <si>
    <t>2100213</t>
  </si>
  <si>
    <t>优抚医院</t>
  </si>
  <si>
    <t>21011</t>
  </si>
  <si>
    <t>行政事业单位医疗</t>
  </si>
  <si>
    <t>2101102</t>
  </si>
  <si>
    <t>事业单位医疗</t>
  </si>
  <si>
    <t>2101103</t>
  </si>
  <si>
    <t>公务员医疗补助</t>
  </si>
  <si>
    <t>2101199</t>
  </si>
  <si>
    <t>其他行政事业单位医疗支出</t>
  </si>
  <si>
    <t>21014</t>
  </si>
  <si>
    <t>优抚对象医疗</t>
  </si>
  <si>
    <t>2101401</t>
  </si>
  <si>
    <t>优抚对象医疗补助</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</si>
  <si>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</si>
  <si>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</si>
  <si>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</si>
  <si>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</si>
  <si>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</si>
  <si>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</si>
  <si>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</si>
  <si>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</si>
  <si>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</si>
  <si>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</si>
  <si>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</si>
  <si>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</si>
  <si>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</si>
  <si>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</si>
  <si>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</si>
  <si>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</si>
  <si>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</si>
  <si>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</si>
  <si>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</si>
  <si>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</si>
  <si>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</si>
  <si>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</si>
  <si>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</si>
  <si>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</si>
  <si>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</si>
  <si>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</si>
  <si>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</si>
  <si>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</si>
  <si>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</si>
  <si>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</si>
  <si>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</si>
  <si>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</si>
  <si>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</si>
  <si>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</si>
  <si>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</si>
  <si>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</si>
  <si>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</si>
  <si>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</si>
  <si>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</si>
  <si>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</si>
  <si>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</si>
  <si>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</si>
  <si>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</si>
  <si>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</si>
  <si>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</si>
  <si>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</si>
  <si>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</si>
  <si>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</si>
  <si>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</si>
  <si>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</si>
  <si>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</si>
  <si>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</si>
  <si>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</si>
  <si>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</si>
  <si>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</si>
  <si>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530000210000000022149</t>
  </si>
  <si>
    <t>事业人员支出工资</t>
  </si>
  <si>
    <t>30101</t>
  </si>
  <si>
    <t>基本工资</t>
  </si>
  <si>
    <t>30102</t>
  </si>
  <si>
    <t>津贴补贴</t>
  </si>
  <si>
    <t>30103</t>
  </si>
  <si>
    <t>奖金</t>
  </si>
  <si>
    <t>30107</t>
  </si>
  <si>
    <t>绩效工资</t>
  </si>
  <si>
    <t>530000210000000022150</t>
  </si>
  <si>
    <t>社会保障缴费</t>
  </si>
  <si>
    <t>30108</t>
  </si>
  <si>
    <t>机关事业单位基本养老保险缴费</t>
  </si>
  <si>
    <t>30112</t>
  </si>
  <si>
    <t>其他社会保障缴费</t>
  </si>
  <si>
    <t>30110</t>
  </si>
  <si>
    <t>职工基本医疗保险缴费</t>
  </si>
  <si>
    <t>30307</t>
  </si>
  <si>
    <t>医疗费补助</t>
  </si>
  <si>
    <t>30111</t>
  </si>
  <si>
    <t>公务员医疗补助缴费</t>
  </si>
  <si>
    <t>530000210000000022152</t>
  </si>
  <si>
    <t>30113</t>
  </si>
  <si>
    <t>530000210000000022153</t>
  </si>
  <si>
    <t>对个人和家庭的补助</t>
  </si>
  <si>
    <t>30399</t>
  </si>
  <si>
    <t>其他对个人和家庭的补助</t>
  </si>
  <si>
    <t>530000210000000022155</t>
  </si>
  <si>
    <t>公车购置及运维费</t>
  </si>
  <si>
    <t>30231</t>
  </si>
  <si>
    <t>公务用车运行维护费</t>
  </si>
  <si>
    <t>530000210000000022157</t>
  </si>
  <si>
    <t>30217</t>
  </si>
  <si>
    <t>530000210000000022159</t>
  </si>
  <si>
    <t>工会经费</t>
  </si>
  <si>
    <t>30228</t>
  </si>
  <si>
    <t>530000210000000022160</t>
  </si>
  <si>
    <t>一般公用经费</t>
  </si>
  <si>
    <t>30299</t>
  </si>
  <si>
    <t>其他商品和服务支出</t>
  </si>
  <si>
    <t>30201</t>
  </si>
  <si>
    <t>办公费</t>
  </si>
  <si>
    <t>30205</t>
  </si>
  <si>
    <t>水费</t>
  </si>
  <si>
    <t>30206</t>
  </si>
  <si>
    <t>电费</t>
  </si>
  <si>
    <t>30207</t>
  </si>
  <si>
    <t>邮电费</t>
  </si>
  <si>
    <t>30209</t>
  </si>
  <si>
    <t>物业管理费</t>
  </si>
  <si>
    <t>30211</t>
  </si>
  <si>
    <t>差旅费</t>
  </si>
  <si>
    <t>30213</t>
  </si>
  <si>
    <t>维修（护）费</t>
  </si>
  <si>
    <t>30216</t>
  </si>
  <si>
    <t>培训费</t>
  </si>
  <si>
    <t>30226</t>
  </si>
  <si>
    <t>劳务费</t>
  </si>
  <si>
    <t>30229</t>
  </si>
  <si>
    <t>福利费</t>
  </si>
  <si>
    <t>30240</t>
  </si>
  <si>
    <t>税金及附加费用</t>
  </si>
  <si>
    <t>31002</t>
  </si>
  <si>
    <t>办公设备购置</t>
  </si>
  <si>
    <t>预算05-1表</t>
  </si>
  <si>
    <t>2025年部门项目支出预算表</t>
  </si>
  <si>
    <t>项目分类</t>
  </si>
  <si>
    <t>项目单位</t>
  </si>
  <si>
    <t>本年拨款</t>
  </si>
  <si>
    <t>其中：本次下达</t>
  </si>
  <si>
    <t>长期性优抚保障专项经费</t>
  </si>
  <si>
    <t>民生类</t>
  </si>
  <si>
    <t>530000200000000010048</t>
  </si>
  <si>
    <t>30305</t>
  </si>
  <si>
    <t>生活补助</t>
  </si>
  <si>
    <t>30214</t>
  </si>
  <si>
    <t>租赁费</t>
  </si>
  <si>
    <t>30218</t>
  </si>
  <si>
    <t>专用材料费</t>
  </si>
  <si>
    <t>30227</t>
  </si>
  <si>
    <t>委托业务费</t>
  </si>
  <si>
    <t>31003</t>
  </si>
  <si>
    <t>专用设备购置</t>
  </si>
  <si>
    <t>31007</t>
  </si>
  <si>
    <t>信息网络及软件购置更新</t>
  </si>
  <si>
    <t>其他人员支出</t>
  </si>
  <si>
    <t>530000231100001074241</t>
  </si>
  <si>
    <t>30199</t>
  </si>
  <si>
    <t>其他工资福利支出</t>
  </si>
  <si>
    <t>优抚医院业务运转经费</t>
  </si>
  <si>
    <t>其他运转类</t>
  </si>
  <si>
    <t>530000251100003229113</t>
  </si>
  <si>
    <t>云南省荣军优抚医院提质改造建设项目经费</t>
  </si>
  <si>
    <t>事业发展类</t>
  </si>
  <si>
    <t>530000241100002474714</t>
  </si>
  <si>
    <t>31006</t>
  </si>
  <si>
    <t>大型修缮</t>
  </si>
  <si>
    <t>中央优抚对象医疗保障经费</t>
  </si>
  <si>
    <t>530000241100002435674</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</si>
  <si>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</si>
  <si>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</si>
  <si>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</si>
  <si>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</si>
  <si>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</si>
  <si>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</si>
  <si>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</si>
  <si>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</si>
  <si>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</si>
  <si>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</si>
  <si>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</si>
  <si>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</si>
  <si>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签订劳动合同，明确规定当事人双方的权利和义务，有助于提高双方履行合同的自觉性，促使双方正确地行驶权利，严格地履行义务，让残疾军人能够得到更好的服务保障。</t>
  </si>
  <si>
    <t>产出指标</t>
  </si>
  <si>
    <t>质量指标</t>
  </si>
  <si>
    <t>护理人员护理费发放准确率</t>
  </si>
  <si>
    <t>=</t>
  </si>
  <si>
    <t>100</t>
  </si>
  <si>
    <t>%</t>
  </si>
  <si>
    <t>定量指标</t>
  </si>
  <si>
    <t>反映护理费发放是否准确的情况。
发放准确率=实际发放工资总额/应发工资总额*100%</t>
  </si>
  <si>
    <t>护理人员技术职能培训率</t>
  </si>
  <si>
    <t>护理人员技术职能培训率=护理人员参加培训人数/护理员总数。</t>
  </si>
  <si>
    <t>时效指标</t>
  </si>
  <si>
    <t>护理人员工资发放及时率</t>
  </si>
  <si>
    <t>发放及时率=及时发放月份数/12*100%。</t>
  </si>
  <si>
    <t>效益指标</t>
  </si>
  <si>
    <t>社会效益</t>
  </si>
  <si>
    <t>护理员投诉率</t>
  </si>
  <si>
    <t>&lt;=</t>
  </si>
  <si>
    <t>投诉率=（投诉护理员人数/护理员实际人数）*100%，反映通过提高护理人员的满意程度，提高护理质量。</t>
  </si>
  <si>
    <t>满意度指标</t>
  </si>
  <si>
    <t>服务对象满意度</t>
  </si>
  <si>
    <t>护理员满意度</t>
  </si>
  <si>
    <t>&gt;=</t>
  </si>
  <si>
    <t>98</t>
  </si>
  <si>
    <t>满意度=（护理员满意人数/护理员实有人数）*100%，通过项目经费的实施，提高护理人员满意度。</t>
  </si>
  <si>
    <t>目标一：残疾军人各种保障及分散优抚对象巡诊体检费项目的实施进一步提升服务质量，为集中供养的残疾退役军人提供功能较为完备、设施设备较为齐全、休养生活较为独立的康养区，创造较好的休养环境，节日慰问充分体现出省委、省政府对我院残疾军人的关心和关爱，进一步推进我省双拥工作科学、和谐、跨越式发展，促进和谐稳定；做好优抚对象短期疗养体检，让优抚对象在做健康体检的同时获得高质量的服务体验，彰显革命功臣的突出贡献，体现党和国家的关心关爱，营造全社会崇军拥军良好氛围；将巡回医疗工作做好做实，使在乡退役军人和其他重点优抚对象能够充分体会到党和政府的殷切关怀，提高军人的荣誉感、获得感和幸福感；肌体功能训练设备购置更好的满足了残疾退役军人等优抚对象医疗和供养需求工作目标。
目标二：优抚医院业务能力提升保障医疗成本开支的同时发挥合作方独有优势，带动并打造本院的具有“造血”和创新能力的临床医护队伍，拓展康复、老年病、中医等收治诊疗范围，形成至少 1 个水平较高、特色明显的重点专科。
目标三：优抚医院质量及安全运行经费项目实施确保医院质控和感控达标安全运行,达到二级康复专科医院管理标准。同时提高医务人员护理技术操作水平，提升患者满意度；档案室建设，更好的规范档案管理及保存，逐步实现新时代档案管理的新要求。
目标四：通过前期对PPP项目政策综合咨询及法律咨询及PPP项目进行审计，履行好政府出资方代表监管职责，按时限落实审计署督促要求。</t>
  </si>
  <si>
    <t>数量指标</t>
  </si>
  <si>
    <t>解困帮扶补助发放人次</t>
  </si>
  <si>
    <t>336</t>
  </si>
  <si>
    <t>人次</t>
  </si>
  <si>
    <t>反映我院残疾退役军人获解困帮扶补助人数。</t>
  </si>
  <si>
    <t>目标一：残疾军人各种保障及分散优抚对象巡诊体检费项目的实施进一步提升服务质量，为集中供养的残疾退役军人提供功能较为完备、设施设备较为齐全、休养生活较为独立的康养区，创造较好的休养环境，节日慰问充分体现出省委、省政府对我院残疾军人的关心和关爱，进一步推进我省双拥工作科学、和谐、跨越式发展，促进和谐稳定；做好优抚对象短期疗养体检，让优抚对象在做健康体检的同时获得高质量的服务体验，彰显革命功臣的突出贡献，体现党和国家的关心关爱，营造全社会崇军拥军良好氛围；将巡回医疗工作做好做实，使在乡退役军人和其他重点优抚对象能够充分体会到党和政府的殷切关怀，提高军人的荣誉感、获得感和幸福感；肌体功能训练设备购置更好的满足了残疾退役军人等优抚对象医疗和供养需求工作目标。
目标二：优抚医院业务能力提升保障医疗成本开支的同时发挥合作方独有优势，带动并打造本院的具有“造血”和创新能力的临床医护队伍，拓展康复、老年病、中医等收治诊疗范围，形成至少 1 个水平较高、特色明显的重点专科。
目标三：优抚医院质量及安全运行经费项目实施确保医院质控和感控达标安全运行,达到二级康复专科医院管理标准。同时提高医务人员护理技术操作水平，提升患者满意度；档案室建设，更好的规范档案管理及保存，逐步实现新时代档案管理的新要求。
目标四：通过前期对PPP项目政策综合咨询及法律咨询及PPP项目进行审计，履行好政府出资方代表监管职责，按时限落实国家审计署督促要求。</t>
  </si>
  <si>
    <t>残疾退役军人生活困难补助发放人次</t>
  </si>
  <si>
    <t>反映我院残疾退役军人实际获得补助人数。</t>
  </si>
  <si>
    <t>荣誉老兵红色教育宣讲费发放人次</t>
  </si>
  <si>
    <t>8</t>
  </si>
  <si>
    <t xml:space="preserve">反映我院残疾退役军人宣讲事迹劳务费补助人次。
</t>
  </si>
  <si>
    <t>检验试剂采购完成率</t>
  </si>
  <si>
    <t>80</t>
  </si>
  <si>
    <t xml:space="preserve">检验试剂采购完成率=（实际采购费用/预算采购费用）*100%。
</t>
  </si>
  <si>
    <t>医疗耗材采购完成率</t>
  </si>
  <si>
    <t xml:space="preserve">医疗耗材采购完成率=（实际采购费用/预算采购费用）*100%。
</t>
  </si>
  <si>
    <t>西药及中成药采购完成率</t>
  </si>
  <si>
    <t xml:space="preserve">西药及中成药采购完成率=（实际采购费用/预算采购费用）*100%。
</t>
  </si>
  <si>
    <t>中草药采购完成率</t>
  </si>
  <si>
    <t>中草药采购完成率=（实际采购费用/预算采购费用）*100%。</t>
  </si>
  <si>
    <t>地方性各种补贴发放人次</t>
  </si>
  <si>
    <t>反映地方性补贴发放给残疾军人人次。</t>
  </si>
  <si>
    <t>集中供养的残疾退役军人及服务保障人员活动开展次数</t>
  </si>
  <si>
    <t>次</t>
  </si>
  <si>
    <t xml:space="preserve">反映我院残疾退役军人及服务保障人员活动次数。
</t>
  </si>
  <si>
    <t>住院集中供养的残疾退役军人慰问补助发放率</t>
  </si>
  <si>
    <t>反映我院看望住院残疾退役军人慰问补助人次；
看望慰问费发放率=（实际慰问看望人次/在规定范围内应看望人次）*100%。</t>
  </si>
  <si>
    <t>公开选调人数</t>
  </si>
  <si>
    <t>人</t>
  </si>
  <si>
    <t>反映公开选调人数。</t>
  </si>
  <si>
    <t>残疾退役军人住院期间伙食补助发放率</t>
  </si>
  <si>
    <t>反映我院残疾退役军人住院期间伙食费补助发放率；
伙食补发放率=（实际发放人数/住院人数）*100%。</t>
  </si>
  <si>
    <t>保障集中供养的残疾退役军人外院住院康复治疗一对一护理员陪护率</t>
  </si>
  <si>
    <t xml:space="preserve">反映我院残疾退役军人外院住院康复治疗一对一护理员陪护情况。
陪护率=残疾军人外院住院护理员陪护次数/残疾军人外院住院次数
</t>
  </si>
  <si>
    <t>发放残疾军人春节、八一慰问金人次</t>
  </si>
  <si>
    <t>56</t>
  </si>
  <si>
    <t>反映春节、八一慰问金发放给残疾军人人次。</t>
  </si>
  <si>
    <t>优抚对象疗养体检人数</t>
  </si>
  <si>
    <t>160</t>
  </si>
  <si>
    <t>反映开展优抚对象疗养体检人数。</t>
  </si>
  <si>
    <t>巡回医疗服务人数</t>
  </si>
  <si>
    <t>1000</t>
  </si>
  <si>
    <t>反映开展巡回医疗服务对象人数。</t>
  </si>
  <si>
    <t>残疾退役军人地方性各种补贴、解困帮扶补助、生活补助发放覆盖率</t>
  </si>
  <si>
    <t>反映补助应补尽补情况；
覆盖率=（实际获得补助残疾退役军人人数/实有残疾退役军人人数）*100%。</t>
  </si>
  <si>
    <t>医疗设备维修达成率</t>
  </si>
  <si>
    <t>反映需维修的医疗设备是否全部维修。医疗设备维修达成率=（实际维修设备数/需要维修设备数）*100%</t>
  </si>
  <si>
    <t>医疗废物处置率</t>
  </si>
  <si>
    <t>90</t>
  </si>
  <si>
    <t>反映我院医疗废物处置情况，废物处置率=（处置的医疗废物数/实际产生的医疗废物数）*100%。</t>
  </si>
  <si>
    <t>专业技术人员提升能力培训参培率</t>
  </si>
  <si>
    <t>参培率=（实际参加培训人数/应参加培训人数）*100%</t>
  </si>
  <si>
    <t>公有住宅屋顶防水工程维修达成率</t>
  </si>
  <si>
    <t>反映需防水维修公有住宅是否全部维修，维修达成率=（实际防水维修公有住宅/需防水维修公有住宅）*100%。</t>
  </si>
  <si>
    <t>季度考核时效</t>
  </si>
  <si>
    <t>25</t>
  </si>
  <si>
    <t>日</t>
  </si>
  <si>
    <t>反映干部职工季度考核及时性，确保考核结果高效、便捷、准确，确保在每一个考核周期内完成考核。</t>
  </si>
  <si>
    <t>肌体功能训练设备采购时效</t>
  </si>
  <si>
    <t>月</t>
  </si>
  <si>
    <t>反映采购时效性，6月份以前完成。</t>
  </si>
  <si>
    <t>档案室建设完成时间</t>
  </si>
  <si>
    <t>反映项目建设工期完成的效率，8月份以前完成建设。</t>
  </si>
  <si>
    <t>疗养体检完成及时率</t>
  </si>
  <si>
    <t xml:space="preserve">完成时间及时率=（实际按时完成任务量/应按时完成任务量）*100%。
</t>
  </si>
  <si>
    <t>医院感染发生率</t>
  </si>
  <si>
    <t xml:space="preserve">反映医院感染发生率控制在5%以下。发生率=发生医院感染病例数/同期住院患者总数*100%。
</t>
  </si>
  <si>
    <t>医院质控感控及集中供养场所安全运行经费政府采购合同签订时间</t>
  </si>
  <si>
    <t>反映项目完成情况。</t>
  </si>
  <si>
    <t>PPP综合咨询及时率</t>
  </si>
  <si>
    <t>95</t>
  </si>
  <si>
    <t xml:space="preserve">反映开展综合咨询的及时情况，及时率=（在规定时间内实际支出金额/应支出金额）*100%。
</t>
  </si>
  <si>
    <t>医技质控运行监测与制度执行率</t>
  </si>
  <si>
    <t>反映项目执行是否及时。执行率=（每月实际开展执行数/每月需按质控与安全要求开展执行数）*100%。</t>
  </si>
  <si>
    <t>医疗废物转运、医疗废水处置执行率</t>
  </si>
  <si>
    <t xml:space="preserve">反映医疗废物、废水处置情况，处置率=（处置的医疗废物、废水数/实际产生的医疗废物废水数）*100%。
</t>
  </si>
  <si>
    <t>巡回医疗完成及时率</t>
  </si>
  <si>
    <t xml:space="preserve">完成时间及时率=（实际按时完成任务量/应按时完成任务量）*100%。
</t>
  </si>
  <si>
    <t>医院传染病常态化预防环境消毒处置执行率</t>
  </si>
  <si>
    <t xml:space="preserve">反映项目执行是否及时。执行率=（每月实际开展执行数/每月需按质控与安全要求开展执行数）*100%。
</t>
  </si>
  <si>
    <t>信息化系统维护及时率</t>
  </si>
  <si>
    <t>反映对方对信息系统维护或解决系统问题的及时性；
时效=维护或解决系统问题截至时间－响应时间。</t>
  </si>
  <si>
    <t>如安街诊所工作点维管费政府采购完成及时率</t>
  </si>
  <si>
    <t>完成时间及时率=（按时完成采购数量/应采购数量）*100%。</t>
  </si>
  <si>
    <t>残疾军人生活补助、各种补贴发放及时率</t>
  </si>
  <si>
    <t>反映发放单位及时发放补助资金的情况；
补助发放及时率=（当月发放资金/当月应发放资金）*100%。</t>
  </si>
  <si>
    <t>宿舍楼屋顶防水工程工期进度率</t>
  </si>
  <si>
    <t>反映工期进度情况。工期进度率=（规定时间内完成的实际工期数/规定时间内需完成的总工期数）*100%。</t>
  </si>
  <si>
    <t>医疗业务开展购置药品、耗材及时率</t>
  </si>
  <si>
    <t>及时率=（每月实际购置数/每月计划购置数）*100%</t>
  </si>
  <si>
    <t>经济效益</t>
  </si>
  <si>
    <t>医疗服务收入增长比例</t>
  </si>
  <si>
    <t>70</t>
  </si>
  <si>
    <t xml:space="preserve">医疗服务收入增长比例=（2025年医疗服务总收入-2024年医疗服务总收入/2024年医疗服务总收入）*100% 。
</t>
  </si>
  <si>
    <t>残疾军人投诉率</t>
  </si>
  <si>
    <t>反映残疾军人投诉情况；
投诉率=（投诉的残疾军人人数/实际残疾军人人数）*100%。</t>
  </si>
  <si>
    <t>档案室利用率</t>
  </si>
  <si>
    <t>利用率=(实际归档数量/档案室应归档数量）*100%，通过项目经费的实施、确保档案室利用率的提高。</t>
  </si>
  <si>
    <t>患者治愈率/好转率（除外安宁疗护）</t>
  </si>
  <si>
    <t xml:space="preserve">患者治愈率、好转率=（实际治愈、好转出院人数/同期总住院人数）*100%。
</t>
  </si>
  <si>
    <t>医保协理满意度</t>
  </si>
  <si>
    <t xml:space="preserve">反映服务对象医保支付满意情况。满意度=（服务对象医保支付满意人员/实际使用医保支付服务对象人员）*100%。
</t>
  </si>
  <si>
    <t>临床科室对消毒供应室满意度</t>
  </si>
  <si>
    <t xml:space="preserve">反映使用对象对消毒物品的满意度，使用对象满意度=（对消毒物品满意的使用对象/消毒物品使用对象）*100%。
</t>
  </si>
  <si>
    <t>残疾退役军人满意度</t>
  </si>
  <si>
    <t>满意度=（残疾军人满意人数/残疾军人总人数）*100%。</t>
  </si>
  <si>
    <t>厅机关诊所服务对象满意度</t>
  </si>
  <si>
    <t>厅机关诊所服务对象满意度=服务对象满意人数/实际服务对象数）*100%。</t>
  </si>
  <si>
    <t>患者满意度</t>
  </si>
  <si>
    <t>患者满意度=服务对象满意人数/实际服务对象数）*100%。</t>
  </si>
  <si>
    <t>项目开展保障医院大型医疗设备正常运转，业务处室办公耗材保障医疗业务高效开展，带动整体医疗服务水平的提高，推动医院持续快速的发展，更好满足残疾退役军人等优抚对象医疗和供养需求，更好为其他优抚对象和社会群众提供优质医疗服务。</t>
  </si>
  <si>
    <t>CT正常运行率</t>
  </si>
  <si>
    <t>反映CT设备是否满足正常医疗业务需求、提高工作效率的情况。CT正常运行率=CT正常运行天数/CT应正常运行天数*100%。</t>
  </si>
  <si>
    <t>医疗业务开展耗材费保障覆盖率</t>
  </si>
  <si>
    <t>反映耗材保障情况。覆盖率=（实际保障医疗业务部门/应保障医疗业务部门）*100%。</t>
  </si>
  <si>
    <t>患者投诉率</t>
  </si>
  <si>
    <t>5%</t>
  </si>
  <si>
    <t>反映医疗服务是否合规、合理。
患者投诉率=患者投诉人数/患者总人数*100%。</t>
  </si>
  <si>
    <t>反映患者满意程度。
患者满意度=患者满意人数/实际患者人数*100%。</t>
  </si>
  <si>
    <t>预算06表</t>
  </si>
  <si>
    <t>2025年部门政府性基金预算支出预算表</t>
  </si>
  <si>
    <t>政府性基金预算支出</t>
  </si>
  <si>
    <t>备注：云南省荣军优抚医院无政府政府性基金预算。</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</si>
  <si>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</si>
  <si>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</si>
  <si>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</si>
  <si>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</si>
  <si>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</si>
  <si>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</si>
  <si>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</si>
  <si>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</si>
  <si>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</si>
  <si>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</si>
  <si>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</si>
  <si>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</si>
  <si>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LED显示屏</t>
  </si>
  <si>
    <t>A02021103 LED显示屏</t>
  </si>
  <si>
    <t>个</t>
  </si>
  <si>
    <t>办公椅</t>
  </si>
  <si>
    <t>A05010301 办公椅</t>
  </si>
  <si>
    <t>把</t>
  </si>
  <si>
    <t>办公桌</t>
  </si>
  <si>
    <t>A05010201 办公桌</t>
  </si>
  <si>
    <t>张</t>
  </si>
  <si>
    <t>高速彩色复印机</t>
  </si>
  <si>
    <t>A02020100 复印机</t>
  </si>
  <si>
    <t>台</t>
  </si>
  <si>
    <t>档案室管理基础软件</t>
  </si>
  <si>
    <t>A08060301 基础软件</t>
  </si>
  <si>
    <t>套</t>
  </si>
  <si>
    <t>空调</t>
  </si>
  <si>
    <t>A02061804 空调机</t>
  </si>
  <si>
    <t>医院质控感控及集中供养场所安全运行经费</t>
  </si>
  <si>
    <t>C19990000 其他专业技术服务</t>
  </si>
  <si>
    <t>年</t>
  </si>
  <si>
    <t>办公电脑</t>
  </si>
  <si>
    <t>A02010105 台式计算机</t>
  </si>
  <si>
    <t>条码打印机</t>
  </si>
  <si>
    <t>A02021007 条码打印机</t>
  </si>
  <si>
    <t>如安街诊所工作点维管费</t>
  </si>
  <si>
    <t>C21040001 物业管理服务</t>
  </si>
  <si>
    <t>液晶电视</t>
  </si>
  <si>
    <t>A02021104 液晶显示器</t>
  </si>
  <si>
    <t>协作医疗运行经费</t>
  </si>
  <si>
    <t>C04000000 医疗卫生服务</t>
  </si>
  <si>
    <t>公务用车燃油费</t>
  </si>
  <si>
    <t>C23120302 车辆加油、添加燃料服务</t>
  </si>
  <si>
    <t>公务用车维修费</t>
  </si>
  <si>
    <t>C23120301 车辆维修和保养服务</t>
  </si>
  <si>
    <t>公务用车保险费</t>
  </si>
  <si>
    <t>C1804010201 机动车保险服务</t>
  </si>
  <si>
    <t>打（复）印纸</t>
  </si>
  <si>
    <t>A05040101 复印纸</t>
  </si>
  <si>
    <t>组</t>
  </si>
  <si>
    <t>碎纸机</t>
  </si>
  <si>
    <t>A02021301 碎纸机</t>
  </si>
  <si>
    <t>办公用纸采购</t>
  </si>
  <si>
    <t>箱</t>
  </si>
  <si>
    <t>预算08表</t>
  </si>
  <si>
    <t>2025年部门政府购买服务预算表</t>
  </si>
  <si>
    <t>政府购买服务项目</t>
  </si>
  <si>
    <t>政府购买服务目录</t>
  </si>
  <si>
    <t>备注：云南省荣军优抚医院无政府购买服务预算。</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</si>
  <si>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</si>
  <si>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</si>
  <si>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</si>
  <si>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</si>
  <si>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</si>
  <si>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</si>
  <si>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</si>
  <si>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</si>
  <si>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</si>
  <si>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</si>
  <si>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</si>
  <si>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</si>
  <si>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</si>
  <si>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</si>
  <si>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</si>
  <si>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</si>
  <si>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</si>
  <si>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</si>
  <si>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</si>
  <si>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</si>
  <si>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</si>
  <si>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</si>
  <si>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</si>
  <si>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</si>
  <si>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备注：云南省荣军优抚医院无省对下转移支付。</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</si>
  <si>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</si>
  <si>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</si>
  <si>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</si>
  <si>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</si>
  <si>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</si>
  <si>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</si>
  <si>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</si>
  <si>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</si>
  <si>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</si>
  <si>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</si>
  <si>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</si>
  <si>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</si>
  <si>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设备</t>
  </si>
  <si>
    <t>档案管理电脑</t>
  </si>
  <si>
    <t>A02019900 其他信息化设备</t>
  </si>
  <si>
    <t>智慧一体化档案室管理平台</t>
  </si>
  <si>
    <t>档案管理条码打印机</t>
  </si>
  <si>
    <t>档案管理LED显示屏</t>
  </si>
  <si>
    <t>档案室液晶电视</t>
  </si>
  <si>
    <t>壁挂空调</t>
  </si>
  <si>
    <t>A02329900 其他医疗设备</t>
  </si>
  <si>
    <t>HRV智能身心反馈训练系统</t>
  </si>
  <si>
    <t>增压泵</t>
  </si>
  <si>
    <t>家具和用品</t>
  </si>
  <si>
    <t>档案室办公桌</t>
  </si>
  <si>
    <t>档案室办公椅</t>
  </si>
  <si>
    <t>无形资产</t>
  </si>
  <si>
    <t>档案室管理系统基础软件</t>
  </si>
  <si>
    <t>A08060303 应用软件</t>
  </si>
  <si>
    <t>绩效考评管理软件</t>
  </si>
  <si>
    <t>预算11表</t>
  </si>
  <si>
    <t>2025年中央转移支付补助项目支出预算表</t>
  </si>
  <si>
    <t>上级补助</t>
  </si>
  <si>
    <t>优抚对象中央补助经费</t>
  </si>
  <si>
    <t>2080802</t>
  </si>
  <si>
    <t>伤残抚恤</t>
  </si>
  <si>
    <t>30304</t>
  </si>
  <si>
    <t>抚恤金</t>
  </si>
  <si>
    <t>预算12表</t>
  </si>
  <si>
    <t>2025年部门项目支出中期规划预算表</t>
  </si>
  <si>
    <t>项目级次</t>
  </si>
  <si>
    <t>2025年</t>
  </si>
  <si>
    <t>2026年</t>
  </si>
  <si>
    <t>2027年</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</si>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</sst>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9">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74">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49" fontId="5" fillId="0" borderId="7" xfId="50"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0" fontId="0" fillId="0" borderId="0" xfId="0" applyAlignment="1">
      <alignmen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0"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0"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6"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topLeftCell="A5" workbookViewId="0">
      <selection activeCell="C34" sqref="C34"/>
    </sheetView>
  </sheetViews>
  <sheetFormatPr defaultColWidth="8" defaultRowHeight="14.25" customHeight="1" outlineLevelCol="3"/>
  <cols>
    <col min="1" max="1" width="39.575" customWidth="1"/>
    <col min="2" max="2" width="46.2833333333333" customWidth="1"/>
    <col min="3" max="3" width="40.425" customWidth="1"/>
    <col min="4" max="4" width="50.1416666666667" customWidth="1"/>
  </cols>
  <sheetData>
    <row r="1" ht="12" customHeight="1" spans="4:4">
      <c r="D1" s="97" t="s">
        <v>0</v>
      </c>
    </row>
    <row r="2" ht="36" customHeight="1" spans="1:4">
      <c r="A2" s="43" t="s">
        <v>1</v>
      </c>
      <c r="B2" s="166"/>
      <c r="C2" s="166"/>
      <c r="D2" s="166"/>
    </row>
    <row r="3" ht="21" customHeight="1" spans="1:4">
      <c r="A3" s="89" t="str">
        <f>"单位名称："&amp;"云南省荣军优抚医院"</f>
        <v>单位名称：云南省荣军优抚医院</v>
      </c>
      <c r="B3" s="132"/>
      <c r="C3" s="132"/>
      <c r="D3" s="96"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5" customHeight="1" spans="1:4">
      <c r="A7" s="143" t="s">
        <v>8</v>
      </c>
      <c r="B7" s="119">
        <v>23673335.24</v>
      </c>
      <c r="C7" s="23" t="str">
        <f>"一"&amp;"、"&amp;"社会保障和就业支出"</f>
        <v>一、社会保障和就业支出</v>
      </c>
      <c r="D7" s="119">
        <v>15215661.65</v>
      </c>
    </row>
    <row r="8" ht="25.5" customHeight="1" spans="1:4">
      <c r="A8" s="143" t="s">
        <v>9</v>
      </c>
      <c r="B8" s="119"/>
      <c r="C8" s="23" t="str">
        <f>"二"&amp;"、"&amp;"卫生健康支出"</f>
        <v>二、卫生健康支出</v>
      </c>
      <c r="D8" s="119">
        <v>26072703.45</v>
      </c>
    </row>
    <row r="9" ht="25.5" customHeight="1" spans="1:4">
      <c r="A9" s="143" t="s">
        <v>10</v>
      </c>
      <c r="B9" s="119"/>
      <c r="C9" s="23" t="str">
        <f>"三"&amp;"、"&amp;"住房保障支出"</f>
        <v>三、住房保障支出</v>
      </c>
      <c r="D9" s="119">
        <v>1138033.84</v>
      </c>
    </row>
    <row r="10" ht="25.5" customHeight="1" spans="1:4">
      <c r="A10" s="143" t="s">
        <v>11</v>
      </c>
      <c r="B10" s="88"/>
      <c r="C10" s="23"/>
      <c r="D10" s="119"/>
    </row>
    <row r="11" ht="25.5" customHeight="1" spans="1:4">
      <c r="A11" s="143" t="s">
        <v>12</v>
      </c>
      <c r="B11" s="119">
        <v>7501116</v>
      </c>
      <c r="C11" s="23"/>
      <c r="D11" s="119"/>
    </row>
    <row r="12" ht="25.5" customHeight="1" spans="1:4">
      <c r="A12" s="143" t="s">
        <v>13</v>
      </c>
      <c r="B12" s="88">
        <v>2135916</v>
      </c>
      <c r="C12" s="23"/>
      <c r="D12" s="119"/>
    </row>
    <row r="13" ht="25.5" customHeight="1" spans="1:4">
      <c r="A13" s="143" t="s">
        <v>14</v>
      </c>
      <c r="B13" s="88"/>
      <c r="C13" s="23"/>
      <c r="D13" s="119"/>
    </row>
    <row r="14" ht="25.5" customHeight="1" spans="1:4">
      <c r="A14" s="143" t="s">
        <v>15</v>
      </c>
      <c r="B14" s="88">
        <v>3628500</v>
      </c>
      <c r="C14" s="23"/>
      <c r="D14" s="119"/>
    </row>
    <row r="15" ht="25.5" customHeight="1" spans="1:4">
      <c r="A15" s="167" t="s">
        <v>16</v>
      </c>
      <c r="B15" s="88"/>
      <c r="C15" s="23"/>
      <c r="D15" s="119"/>
    </row>
    <row r="16" ht="25.5" customHeight="1" spans="1:4">
      <c r="A16" s="167" t="s">
        <v>17</v>
      </c>
      <c r="B16" s="119">
        <v>1736700</v>
      </c>
      <c r="C16" s="23"/>
      <c r="D16" s="119"/>
    </row>
    <row r="17" ht="25.5" customHeight="1" spans="1:4">
      <c r="A17" s="168" t="s">
        <v>18</v>
      </c>
      <c r="B17" s="139">
        <v>31174451.24</v>
      </c>
      <c r="C17" s="140" t="s">
        <v>19</v>
      </c>
      <c r="D17" s="139">
        <v>42426398.94</v>
      </c>
    </row>
    <row r="18" ht="25.5" customHeight="1" spans="1:4">
      <c r="A18" s="169" t="s">
        <v>20</v>
      </c>
      <c r="B18" s="139">
        <v>16654807.7</v>
      </c>
      <c r="C18" s="170" t="s">
        <v>21</v>
      </c>
      <c r="D18" s="171">
        <v>5402860</v>
      </c>
    </row>
    <row r="19" ht="25.5" customHeight="1" spans="1:4">
      <c r="A19" s="172" t="s">
        <v>22</v>
      </c>
      <c r="B19" s="119">
        <v>15572383.7</v>
      </c>
      <c r="C19" s="141" t="s">
        <v>22</v>
      </c>
      <c r="D19" s="88"/>
    </row>
    <row r="20" ht="25.5" customHeight="1" spans="1:4">
      <c r="A20" s="172" t="s">
        <v>23</v>
      </c>
      <c r="B20" s="119">
        <v>1082424</v>
      </c>
      <c r="C20" s="141" t="s">
        <v>24</v>
      </c>
      <c r="D20" s="88">
        <v>5402860</v>
      </c>
    </row>
    <row r="21" ht="25.5" customHeight="1" spans="1:4">
      <c r="A21" s="173" t="s">
        <v>25</v>
      </c>
      <c r="B21" s="139">
        <v>47829258.94</v>
      </c>
      <c r="C21" s="140" t="s">
        <v>26</v>
      </c>
      <c r="D21" s="135">
        <v>47829258.94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topLeftCell="F2" workbookViewId="0">
      <selection activeCell="C34" sqref="C34"/>
    </sheetView>
  </sheetViews>
  <sheetFormatPr defaultColWidth="8" defaultRowHeight="14.25" customHeight="1"/>
  <cols>
    <col min="1" max="1" width="21.1416666666667" customWidth="1"/>
    <col min="2" max="2" width="35.2833333333333" customWidth="1"/>
    <col min="3" max="19" width="16.1416666666667" customWidth="1"/>
  </cols>
  <sheetData>
    <row r="1" ht="12" customHeight="1" spans="1:18">
      <c r="A1" s="22"/>
      <c r="J1" s="156"/>
      <c r="R1" s="2" t="s">
        <v>27</v>
      </c>
    </row>
    <row r="2" ht="36" customHeight="1" spans="1:19">
      <c r="A2" s="145" t="s">
        <v>28</v>
      </c>
      <c r="B2" s="27"/>
      <c r="C2" s="27"/>
      <c r="D2" s="27"/>
      <c r="E2" s="27"/>
      <c r="F2" s="27"/>
      <c r="G2" s="27"/>
      <c r="H2" s="27"/>
      <c r="I2" s="27"/>
      <c r="J2" s="44"/>
      <c r="K2" s="27"/>
      <c r="L2" s="27"/>
      <c r="M2" s="27"/>
      <c r="N2" s="27"/>
      <c r="O2" s="27"/>
      <c r="P2" s="27"/>
      <c r="Q2" s="27"/>
      <c r="R2" s="27"/>
      <c r="S2" s="27"/>
    </row>
    <row r="3" ht="20.25" customHeight="1" spans="1:19">
      <c r="A3" s="89" t="str">
        <f>"单位名称："&amp;"云南省荣军优抚医院"</f>
        <v>单位名称：云南省荣军优抚医院</v>
      </c>
      <c r="B3" s="6"/>
      <c r="C3" s="6"/>
      <c r="D3" s="6"/>
      <c r="E3" s="6"/>
      <c r="F3" s="6"/>
      <c r="G3" s="6"/>
      <c r="H3" s="6"/>
      <c r="I3" s="6"/>
      <c r="J3" s="157"/>
      <c r="K3" s="6"/>
      <c r="L3" s="6"/>
      <c r="M3" s="6"/>
      <c r="N3" s="7"/>
      <c r="O3" s="7"/>
      <c r="P3" s="7"/>
      <c r="Q3" s="7"/>
      <c r="R3" s="7" t="s">
        <v>2</v>
      </c>
      <c r="S3" s="7" t="s">
        <v>2</v>
      </c>
    </row>
    <row r="4" ht="18.75" customHeight="1" spans="1:19">
      <c r="A4" s="146" t="s">
        <v>29</v>
      </c>
      <c r="B4" s="147" t="s">
        <v>30</v>
      </c>
      <c r="C4" s="147" t="s">
        <v>31</v>
      </c>
      <c r="D4" s="148" t="s">
        <v>32</v>
      </c>
      <c r="E4" s="149"/>
      <c r="F4" s="149"/>
      <c r="G4" s="149"/>
      <c r="H4" s="149"/>
      <c r="I4" s="149"/>
      <c r="J4" s="158"/>
      <c r="K4" s="149"/>
      <c r="L4" s="149"/>
      <c r="M4" s="149"/>
      <c r="N4" s="159"/>
      <c r="O4" s="159" t="s">
        <v>20</v>
      </c>
      <c r="P4" s="159"/>
      <c r="Q4" s="159"/>
      <c r="R4" s="159"/>
      <c r="S4" s="159"/>
    </row>
    <row r="5" ht="18" customHeight="1" spans="1:19">
      <c r="A5" s="150"/>
      <c r="B5" s="151"/>
      <c r="C5" s="151"/>
      <c r="D5" s="151" t="s">
        <v>33</v>
      </c>
      <c r="E5" s="151" t="s">
        <v>34</v>
      </c>
      <c r="F5" s="151" t="s">
        <v>35</v>
      </c>
      <c r="G5" s="151" t="s">
        <v>36</v>
      </c>
      <c r="H5" s="151" t="s">
        <v>37</v>
      </c>
      <c r="I5" s="160" t="s">
        <v>38</v>
      </c>
      <c r="J5" s="161"/>
      <c r="K5" s="160" t="s">
        <v>39</v>
      </c>
      <c r="L5" s="160" t="s">
        <v>40</v>
      </c>
      <c r="M5" s="160" t="s">
        <v>41</v>
      </c>
      <c r="N5" s="162" t="s">
        <v>42</v>
      </c>
      <c r="O5" s="163" t="s">
        <v>33</v>
      </c>
      <c r="P5" s="163" t="s">
        <v>34</v>
      </c>
      <c r="Q5" s="163" t="s">
        <v>35</v>
      </c>
      <c r="R5" s="163" t="s">
        <v>36</v>
      </c>
      <c r="S5" s="163" t="s">
        <v>43</v>
      </c>
    </row>
    <row r="6" ht="29.25" customHeight="1" spans="1:19">
      <c r="A6" s="152"/>
      <c r="B6" s="153"/>
      <c r="C6" s="153"/>
      <c r="D6" s="153"/>
      <c r="E6" s="153"/>
      <c r="F6" s="153"/>
      <c r="G6" s="153"/>
      <c r="H6" s="153"/>
      <c r="I6" s="164" t="s">
        <v>33</v>
      </c>
      <c r="J6" s="164" t="s">
        <v>44</v>
      </c>
      <c r="K6" s="164" t="s">
        <v>39</v>
      </c>
      <c r="L6" s="164" t="s">
        <v>40</v>
      </c>
      <c r="M6" s="164" t="s">
        <v>41</v>
      </c>
      <c r="N6" s="164" t="s">
        <v>42</v>
      </c>
      <c r="O6" s="164"/>
      <c r="P6" s="164"/>
      <c r="Q6" s="164"/>
      <c r="R6" s="164"/>
      <c r="S6" s="164"/>
    </row>
    <row r="7" ht="16.5" customHeight="1" spans="1:19">
      <c r="A7" s="129">
        <v>1</v>
      </c>
      <c r="B7" s="19">
        <v>2</v>
      </c>
      <c r="C7" s="19">
        <v>3</v>
      </c>
      <c r="D7" s="19">
        <v>4</v>
      </c>
      <c r="E7" s="129">
        <v>5</v>
      </c>
      <c r="F7" s="19">
        <v>6</v>
      </c>
      <c r="G7" s="19">
        <v>7</v>
      </c>
      <c r="H7" s="129">
        <v>8</v>
      </c>
      <c r="I7" s="19">
        <v>9</v>
      </c>
      <c r="J7" s="33">
        <v>10</v>
      </c>
      <c r="K7" s="33">
        <v>11</v>
      </c>
      <c r="L7" s="165">
        <v>12</v>
      </c>
      <c r="M7" s="33">
        <v>13</v>
      </c>
      <c r="N7" s="33">
        <v>14</v>
      </c>
      <c r="O7" s="33">
        <v>15</v>
      </c>
      <c r="P7" s="33">
        <v>16</v>
      </c>
      <c r="Q7" s="33">
        <v>17</v>
      </c>
      <c r="R7" s="33">
        <v>18</v>
      </c>
      <c r="S7" s="33">
        <v>19</v>
      </c>
    </row>
    <row r="8" ht="31.5" customHeight="1" spans="1:19">
      <c r="A8" s="29" t="s">
        <v>45</v>
      </c>
      <c r="B8" s="29" t="s">
        <v>46</v>
      </c>
      <c r="C8" s="22">
        <v>47829258.94</v>
      </c>
      <c r="D8" s="119">
        <v>31174451.24</v>
      </c>
      <c r="E8" s="88">
        <v>23673335.24</v>
      </c>
      <c r="F8" s="88"/>
      <c r="G8" s="88"/>
      <c r="H8" s="88"/>
      <c r="I8" s="88">
        <v>7501116</v>
      </c>
      <c r="J8" s="88">
        <v>2135916</v>
      </c>
      <c r="K8" s="88"/>
      <c r="L8" s="88">
        <v>3628500</v>
      </c>
      <c r="M8" s="88"/>
      <c r="N8" s="88">
        <v>1736700</v>
      </c>
      <c r="O8" s="88">
        <v>16654807.7</v>
      </c>
      <c r="P8" s="88">
        <v>15572383.7</v>
      </c>
      <c r="Q8" s="88"/>
      <c r="R8" s="88"/>
      <c r="S8" s="88">
        <v>1082424</v>
      </c>
    </row>
    <row r="9" ht="16.5" customHeight="1" spans="1:19">
      <c r="A9" s="154" t="s">
        <v>31</v>
      </c>
      <c r="B9" s="155"/>
      <c r="C9" s="119">
        <v>47829258.94</v>
      </c>
      <c r="D9" s="119">
        <v>31174451.24</v>
      </c>
      <c r="E9" s="88">
        <v>23673335.24</v>
      </c>
      <c r="F9" s="88"/>
      <c r="G9" s="88"/>
      <c r="H9" s="88"/>
      <c r="I9" s="88">
        <v>7501116</v>
      </c>
      <c r="J9" s="88">
        <v>2135916</v>
      </c>
      <c r="K9" s="88"/>
      <c r="L9" s="88">
        <v>3628500</v>
      </c>
      <c r="M9" s="88"/>
      <c r="N9" s="88">
        <v>1736700</v>
      </c>
      <c r="O9" s="88">
        <v>16654807.7</v>
      </c>
      <c r="P9" s="88">
        <v>15572383.7</v>
      </c>
      <c r="Q9" s="88"/>
      <c r="R9" s="88"/>
      <c r="S9" s="88">
        <v>1082424</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topLeftCell="A17" workbookViewId="0">
      <selection activeCell="C34" sqref="C34"/>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3" t="s">
        <v>47</v>
      </c>
    </row>
    <row r="2" ht="28.5" customHeight="1" spans="1:15">
      <c r="A2" s="27" t="s">
        <v>48</v>
      </c>
      <c r="B2" s="27"/>
      <c r="C2" s="27"/>
      <c r="D2" s="27"/>
      <c r="E2" s="27"/>
      <c r="F2" s="27"/>
      <c r="G2" s="27"/>
      <c r="H2" s="27"/>
      <c r="I2" s="27"/>
      <c r="J2" s="27"/>
      <c r="K2" s="27"/>
      <c r="L2" s="27"/>
      <c r="M2" s="27"/>
      <c r="N2" s="27"/>
      <c r="O2" s="27"/>
    </row>
    <row r="3" ht="15" customHeight="1" spans="1:15">
      <c r="A3" s="98" t="str">
        <f>"单位名称："&amp;"云南省荣军优抚医院"</f>
        <v>单位名称：云南省荣军优抚医院</v>
      </c>
      <c r="B3" s="99"/>
      <c r="C3" s="56"/>
      <c r="D3" s="56"/>
      <c r="E3" s="56"/>
      <c r="F3" s="56"/>
      <c r="G3" s="6"/>
      <c r="H3" s="56"/>
      <c r="I3" s="56"/>
      <c r="J3" s="6"/>
      <c r="K3" s="56"/>
      <c r="L3" s="56"/>
      <c r="M3" s="6"/>
      <c r="N3" s="6"/>
      <c r="O3" s="100" t="s">
        <v>2</v>
      </c>
    </row>
    <row r="4" ht="18.75" customHeight="1" spans="1:15">
      <c r="A4" s="9" t="s">
        <v>49</v>
      </c>
      <c r="B4" s="9" t="s">
        <v>50</v>
      </c>
      <c r="C4" s="15" t="s">
        <v>31</v>
      </c>
      <c r="D4" s="60" t="s">
        <v>34</v>
      </c>
      <c r="E4" s="60"/>
      <c r="F4" s="60"/>
      <c r="G4" s="144" t="s">
        <v>35</v>
      </c>
      <c r="H4" s="9" t="s">
        <v>36</v>
      </c>
      <c r="I4" s="9" t="s">
        <v>51</v>
      </c>
      <c r="J4" s="10" t="s">
        <v>52</v>
      </c>
      <c r="K4" s="66" t="s">
        <v>53</v>
      </c>
      <c r="L4" s="66" t="s">
        <v>54</v>
      </c>
      <c r="M4" s="66" t="s">
        <v>55</v>
      </c>
      <c r="N4" s="66" t="s">
        <v>56</v>
      </c>
      <c r="O4" s="83" t="s">
        <v>57</v>
      </c>
    </row>
    <row r="5" ht="30" customHeight="1" spans="1:15">
      <c r="A5" s="18"/>
      <c r="B5" s="18"/>
      <c r="C5" s="18"/>
      <c r="D5" s="60" t="s">
        <v>33</v>
      </c>
      <c r="E5" s="60" t="s">
        <v>58</v>
      </c>
      <c r="F5" s="60" t="s">
        <v>59</v>
      </c>
      <c r="G5" s="18"/>
      <c r="H5" s="18"/>
      <c r="I5" s="18"/>
      <c r="J5" s="60" t="s">
        <v>33</v>
      </c>
      <c r="K5" s="87" t="s">
        <v>53</v>
      </c>
      <c r="L5" s="87" t="s">
        <v>54</v>
      </c>
      <c r="M5" s="87" t="s">
        <v>55</v>
      </c>
      <c r="N5" s="87" t="s">
        <v>56</v>
      </c>
      <c r="O5" s="87" t="s">
        <v>57</v>
      </c>
    </row>
    <row r="6" ht="16.5" customHeight="1" spans="1:15">
      <c r="A6" s="60">
        <v>1</v>
      </c>
      <c r="B6" s="60">
        <v>2</v>
      </c>
      <c r="C6" s="60">
        <v>3</v>
      </c>
      <c r="D6" s="60">
        <v>4</v>
      </c>
      <c r="E6" s="60">
        <v>5</v>
      </c>
      <c r="F6" s="60">
        <v>6</v>
      </c>
      <c r="G6" s="60">
        <v>7</v>
      </c>
      <c r="H6" s="46">
        <v>8</v>
      </c>
      <c r="I6" s="46">
        <v>9</v>
      </c>
      <c r="J6" s="46">
        <v>10</v>
      </c>
      <c r="K6" s="46">
        <v>11</v>
      </c>
      <c r="L6" s="46">
        <v>12</v>
      </c>
      <c r="M6" s="46">
        <v>13</v>
      </c>
      <c r="N6" s="46">
        <v>14</v>
      </c>
      <c r="O6" s="60">
        <v>15</v>
      </c>
    </row>
    <row r="7" ht="20.25" customHeight="1" spans="1:15">
      <c r="A7" s="29" t="s">
        <v>60</v>
      </c>
      <c r="B7" s="29" t="s">
        <v>61</v>
      </c>
      <c r="C7" s="119">
        <v>15215661.65</v>
      </c>
      <c r="D7" s="119">
        <v>15215661.65</v>
      </c>
      <c r="E7" s="119">
        <v>14441310.45</v>
      </c>
      <c r="F7" s="119">
        <v>774351.2</v>
      </c>
      <c r="G7" s="88"/>
      <c r="H7" s="119"/>
      <c r="I7" s="119"/>
      <c r="J7" s="119"/>
      <c r="K7" s="119"/>
      <c r="L7" s="119"/>
      <c r="M7" s="88"/>
      <c r="N7" s="119"/>
      <c r="O7" s="119"/>
    </row>
    <row r="8" ht="20.25" customHeight="1" spans="1:15">
      <c r="A8" s="127" t="s">
        <v>62</v>
      </c>
      <c r="B8" s="127" t="s">
        <v>63</v>
      </c>
      <c r="C8" s="119">
        <v>1602481.12</v>
      </c>
      <c r="D8" s="119">
        <v>1602481.12</v>
      </c>
      <c r="E8" s="119">
        <v>1602481.12</v>
      </c>
      <c r="F8" s="119"/>
      <c r="G8" s="88"/>
      <c r="H8" s="119"/>
      <c r="I8" s="119"/>
      <c r="J8" s="119"/>
      <c r="K8" s="119"/>
      <c r="L8" s="119"/>
      <c r="M8" s="88"/>
      <c r="N8" s="119"/>
      <c r="O8" s="119"/>
    </row>
    <row r="9" ht="20.25" customHeight="1" spans="1:15">
      <c r="A9" s="128" t="s">
        <v>64</v>
      </c>
      <c r="B9" s="128" t="s">
        <v>65</v>
      </c>
      <c r="C9" s="119">
        <v>45180</v>
      </c>
      <c r="D9" s="119">
        <v>45180</v>
      </c>
      <c r="E9" s="119">
        <v>45180</v>
      </c>
      <c r="F9" s="119"/>
      <c r="G9" s="88"/>
      <c r="H9" s="119"/>
      <c r="I9" s="119"/>
      <c r="J9" s="119"/>
      <c r="K9" s="119"/>
      <c r="L9" s="119"/>
      <c r="M9" s="88"/>
      <c r="N9" s="119"/>
      <c r="O9" s="119"/>
    </row>
    <row r="10" ht="20.25" customHeight="1" spans="1:15">
      <c r="A10" s="128" t="s">
        <v>66</v>
      </c>
      <c r="B10" s="128" t="s">
        <v>67</v>
      </c>
      <c r="C10" s="119">
        <v>1557301.12</v>
      </c>
      <c r="D10" s="119">
        <v>1557301.12</v>
      </c>
      <c r="E10" s="119">
        <v>1557301.12</v>
      </c>
      <c r="F10" s="119"/>
      <c r="G10" s="88"/>
      <c r="H10" s="119"/>
      <c r="I10" s="119"/>
      <c r="J10" s="119"/>
      <c r="K10" s="119"/>
      <c r="L10" s="119"/>
      <c r="M10" s="88"/>
      <c r="N10" s="119"/>
      <c r="O10" s="119"/>
    </row>
    <row r="11" ht="20.25" customHeight="1" spans="1:15">
      <c r="A11" s="127" t="s">
        <v>68</v>
      </c>
      <c r="B11" s="127" t="s">
        <v>69</v>
      </c>
      <c r="C11" s="119">
        <v>13538188.49</v>
      </c>
      <c r="D11" s="119">
        <v>13538188.49</v>
      </c>
      <c r="E11" s="119">
        <v>12763837.29</v>
      </c>
      <c r="F11" s="119">
        <v>774351.2</v>
      </c>
      <c r="G11" s="88"/>
      <c r="H11" s="119"/>
      <c r="I11" s="119"/>
      <c r="J11" s="119"/>
      <c r="K11" s="119"/>
      <c r="L11" s="119"/>
      <c r="M11" s="88"/>
      <c r="N11" s="119"/>
      <c r="O11" s="119"/>
    </row>
    <row r="12" ht="20.25" customHeight="1" spans="1:15">
      <c r="A12" s="128" t="s">
        <v>70</v>
      </c>
      <c r="B12" s="128" t="s">
        <v>71</v>
      </c>
      <c r="C12" s="119">
        <v>13538188.49</v>
      </c>
      <c r="D12" s="119">
        <v>13538188.49</v>
      </c>
      <c r="E12" s="119">
        <v>12763837.29</v>
      </c>
      <c r="F12" s="119">
        <v>774351.2</v>
      </c>
      <c r="G12" s="88"/>
      <c r="H12" s="119"/>
      <c r="I12" s="119"/>
      <c r="J12" s="119"/>
      <c r="K12" s="119"/>
      <c r="L12" s="119"/>
      <c r="M12" s="88"/>
      <c r="N12" s="119"/>
      <c r="O12" s="119"/>
    </row>
    <row r="13" ht="20.25" customHeight="1" spans="1:15">
      <c r="A13" s="127" t="s">
        <v>72</v>
      </c>
      <c r="B13" s="127" t="s">
        <v>73</v>
      </c>
      <c r="C13" s="119">
        <v>74992.04</v>
      </c>
      <c r="D13" s="119">
        <v>74992.04</v>
      </c>
      <c r="E13" s="119">
        <v>74992.04</v>
      </c>
      <c r="F13" s="119"/>
      <c r="G13" s="88"/>
      <c r="H13" s="119"/>
      <c r="I13" s="119"/>
      <c r="J13" s="119"/>
      <c r="K13" s="119"/>
      <c r="L13" s="119"/>
      <c r="M13" s="88"/>
      <c r="N13" s="119"/>
      <c r="O13" s="119"/>
    </row>
    <row r="14" ht="20.25" customHeight="1" spans="1:15">
      <c r="A14" s="128" t="s">
        <v>74</v>
      </c>
      <c r="B14" s="128" t="s">
        <v>73</v>
      </c>
      <c r="C14" s="119">
        <v>74992.04</v>
      </c>
      <c r="D14" s="119">
        <v>74992.04</v>
      </c>
      <c r="E14" s="119">
        <v>74992.04</v>
      </c>
      <c r="F14" s="119"/>
      <c r="G14" s="88"/>
      <c r="H14" s="119"/>
      <c r="I14" s="119"/>
      <c r="J14" s="119"/>
      <c r="K14" s="119"/>
      <c r="L14" s="119"/>
      <c r="M14" s="88"/>
      <c r="N14" s="119"/>
      <c r="O14" s="119"/>
    </row>
    <row r="15" ht="20.25" customHeight="1" spans="1:15">
      <c r="A15" s="29" t="s">
        <v>75</v>
      </c>
      <c r="B15" s="29" t="s">
        <v>76</v>
      </c>
      <c r="C15" s="119">
        <v>26072703.45</v>
      </c>
      <c r="D15" s="119">
        <v>22892023.45</v>
      </c>
      <c r="E15" s="119">
        <v>1899090.95</v>
      </c>
      <c r="F15" s="119">
        <v>20992932.5</v>
      </c>
      <c r="G15" s="88"/>
      <c r="H15" s="119"/>
      <c r="I15" s="119"/>
      <c r="J15" s="119">
        <v>3180680</v>
      </c>
      <c r="K15" s="119">
        <v>3180680</v>
      </c>
      <c r="L15" s="119"/>
      <c r="M15" s="88"/>
      <c r="N15" s="119"/>
      <c r="O15" s="119"/>
    </row>
    <row r="16" ht="20.25" customHeight="1" spans="1:15">
      <c r="A16" s="127" t="s">
        <v>77</v>
      </c>
      <c r="B16" s="127" t="s">
        <v>78</v>
      </c>
      <c r="C16" s="119">
        <v>23545271.61</v>
      </c>
      <c r="D16" s="119">
        <v>20364591.61</v>
      </c>
      <c r="E16" s="119"/>
      <c r="F16" s="119">
        <v>20364591.61</v>
      </c>
      <c r="G16" s="88"/>
      <c r="H16" s="119"/>
      <c r="I16" s="119"/>
      <c r="J16" s="119">
        <v>3180680</v>
      </c>
      <c r="K16" s="119">
        <v>3180680</v>
      </c>
      <c r="L16" s="119"/>
      <c r="M16" s="88"/>
      <c r="N16" s="119"/>
      <c r="O16" s="119"/>
    </row>
    <row r="17" ht="20.25" customHeight="1" spans="1:15">
      <c r="A17" s="128" t="s">
        <v>79</v>
      </c>
      <c r="B17" s="128" t="s">
        <v>80</v>
      </c>
      <c r="C17" s="119">
        <v>23545271.61</v>
      </c>
      <c r="D17" s="119">
        <v>20364591.61</v>
      </c>
      <c r="E17" s="119"/>
      <c r="F17" s="119">
        <v>20364591.61</v>
      </c>
      <c r="G17" s="88"/>
      <c r="H17" s="119"/>
      <c r="I17" s="119"/>
      <c r="J17" s="119">
        <v>3180680</v>
      </c>
      <c r="K17" s="119">
        <v>3180680</v>
      </c>
      <c r="L17" s="119"/>
      <c r="M17" s="88"/>
      <c r="N17" s="119"/>
      <c r="O17" s="119"/>
    </row>
    <row r="18" ht="20.25" customHeight="1" spans="1:15">
      <c r="A18" s="127" t="s">
        <v>81</v>
      </c>
      <c r="B18" s="127" t="s">
        <v>82</v>
      </c>
      <c r="C18" s="119">
        <v>1899090.95</v>
      </c>
      <c r="D18" s="119">
        <v>1899090.95</v>
      </c>
      <c r="E18" s="119">
        <v>1899090.95</v>
      </c>
      <c r="F18" s="119"/>
      <c r="G18" s="88"/>
      <c r="H18" s="119"/>
      <c r="I18" s="119"/>
      <c r="J18" s="119"/>
      <c r="K18" s="119"/>
      <c r="L18" s="119"/>
      <c r="M18" s="88"/>
      <c r="N18" s="119"/>
      <c r="O18" s="119"/>
    </row>
    <row r="19" ht="20.25" customHeight="1" spans="1:15">
      <c r="A19" s="128" t="s">
        <v>83</v>
      </c>
      <c r="B19" s="128" t="s">
        <v>84</v>
      </c>
      <c r="C19" s="119">
        <v>1163578.26</v>
      </c>
      <c r="D19" s="119">
        <v>1163578.26</v>
      </c>
      <c r="E19" s="119">
        <v>1163578.26</v>
      </c>
      <c r="F19" s="119"/>
      <c r="G19" s="88"/>
      <c r="H19" s="119"/>
      <c r="I19" s="119"/>
      <c r="J19" s="119"/>
      <c r="K19" s="119"/>
      <c r="L19" s="119"/>
      <c r="M19" s="88"/>
      <c r="N19" s="119"/>
      <c r="O19" s="119"/>
    </row>
    <row r="20" ht="20.25" customHeight="1" spans="1:15">
      <c r="A20" s="128" t="s">
        <v>85</v>
      </c>
      <c r="B20" s="128" t="s">
        <v>86</v>
      </c>
      <c r="C20" s="119">
        <v>667652.69</v>
      </c>
      <c r="D20" s="119">
        <v>667652.69</v>
      </c>
      <c r="E20" s="119">
        <v>667652.69</v>
      </c>
      <c r="F20" s="119"/>
      <c r="G20" s="88"/>
      <c r="H20" s="119"/>
      <c r="I20" s="119"/>
      <c r="J20" s="119"/>
      <c r="K20" s="119"/>
      <c r="L20" s="119"/>
      <c r="M20" s="88"/>
      <c r="N20" s="119"/>
      <c r="O20" s="119"/>
    </row>
    <row r="21" ht="20.25" customHeight="1" spans="1:15">
      <c r="A21" s="128" t="s">
        <v>87</v>
      </c>
      <c r="B21" s="128" t="s">
        <v>88</v>
      </c>
      <c r="C21" s="119">
        <v>67860</v>
      </c>
      <c r="D21" s="119">
        <v>67860</v>
      </c>
      <c r="E21" s="119">
        <v>67860</v>
      </c>
      <c r="F21" s="119"/>
      <c r="G21" s="88"/>
      <c r="H21" s="119"/>
      <c r="I21" s="119"/>
      <c r="J21" s="119"/>
      <c r="K21" s="119"/>
      <c r="L21" s="119"/>
      <c r="M21" s="88"/>
      <c r="N21" s="119"/>
      <c r="O21" s="119"/>
    </row>
    <row r="22" ht="20.25" customHeight="1" spans="1:15">
      <c r="A22" s="127" t="s">
        <v>89</v>
      </c>
      <c r="B22" s="127" t="s">
        <v>90</v>
      </c>
      <c r="C22" s="119">
        <v>628340.89</v>
      </c>
      <c r="D22" s="119">
        <v>628340.89</v>
      </c>
      <c r="E22" s="119"/>
      <c r="F22" s="119">
        <v>628340.89</v>
      </c>
      <c r="G22" s="88"/>
      <c r="H22" s="119"/>
      <c r="I22" s="119"/>
      <c r="J22" s="119"/>
      <c r="K22" s="119"/>
      <c r="L22" s="119"/>
      <c r="M22" s="88"/>
      <c r="N22" s="119"/>
      <c r="O22" s="119"/>
    </row>
    <row r="23" ht="20.25" customHeight="1" spans="1:15">
      <c r="A23" s="128" t="s">
        <v>91</v>
      </c>
      <c r="B23" s="128" t="s">
        <v>92</v>
      </c>
      <c r="C23" s="119">
        <v>628340.89</v>
      </c>
      <c r="D23" s="119">
        <v>628340.89</v>
      </c>
      <c r="E23" s="119"/>
      <c r="F23" s="119">
        <v>628340.89</v>
      </c>
      <c r="G23" s="88"/>
      <c r="H23" s="119"/>
      <c r="I23" s="119"/>
      <c r="J23" s="119"/>
      <c r="K23" s="119"/>
      <c r="L23" s="119"/>
      <c r="M23" s="88"/>
      <c r="N23" s="119"/>
      <c r="O23" s="119"/>
    </row>
    <row r="24" ht="20.25" customHeight="1" spans="1:15">
      <c r="A24" s="29" t="s">
        <v>93</v>
      </c>
      <c r="B24" s="29" t="s">
        <v>94</v>
      </c>
      <c r="C24" s="119">
        <v>1138033.84</v>
      </c>
      <c r="D24" s="119">
        <v>1138033.84</v>
      </c>
      <c r="E24" s="119">
        <v>1138033.84</v>
      </c>
      <c r="F24" s="119"/>
      <c r="G24" s="88"/>
      <c r="H24" s="119"/>
      <c r="I24" s="119"/>
      <c r="J24" s="119"/>
      <c r="K24" s="119"/>
      <c r="L24" s="119"/>
      <c r="M24" s="88"/>
      <c r="N24" s="119"/>
      <c r="O24" s="119"/>
    </row>
    <row r="25" ht="20.25" customHeight="1" spans="1:15">
      <c r="A25" s="127" t="s">
        <v>95</v>
      </c>
      <c r="B25" s="127" t="s">
        <v>96</v>
      </c>
      <c r="C25" s="119">
        <v>1138033.84</v>
      </c>
      <c r="D25" s="119">
        <v>1138033.84</v>
      </c>
      <c r="E25" s="119">
        <v>1138033.84</v>
      </c>
      <c r="F25" s="119"/>
      <c r="G25" s="88"/>
      <c r="H25" s="119"/>
      <c r="I25" s="119"/>
      <c r="J25" s="119"/>
      <c r="K25" s="119"/>
      <c r="L25" s="119"/>
      <c r="M25" s="88"/>
      <c r="N25" s="119"/>
      <c r="O25" s="119"/>
    </row>
    <row r="26" ht="20.25" customHeight="1" spans="1:15">
      <c r="A26" s="128" t="s">
        <v>97</v>
      </c>
      <c r="B26" s="128" t="s">
        <v>98</v>
      </c>
      <c r="C26" s="119">
        <v>1138033.84</v>
      </c>
      <c r="D26" s="119">
        <v>1138033.84</v>
      </c>
      <c r="E26" s="119">
        <v>1138033.84</v>
      </c>
      <c r="F26" s="119"/>
      <c r="G26" s="88"/>
      <c r="H26" s="119"/>
      <c r="I26" s="119"/>
      <c r="J26" s="119"/>
      <c r="K26" s="119"/>
      <c r="L26" s="119"/>
      <c r="M26" s="88"/>
      <c r="N26" s="119"/>
      <c r="O26" s="119"/>
    </row>
    <row r="27" ht="17.25" customHeight="1" spans="1:15">
      <c r="A27" s="101" t="s">
        <v>99</v>
      </c>
      <c r="B27" s="102" t="s">
        <v>99</v>
      </c>
      <c r="C27" s="119">
        <v>42426398.94</v>
      </c>
      <c r="D27" s="119">
        <v>39245718.94</v>
      </c>
      <c r="E27" s="119">
        <v>17478435.24</v>
      </c>
      <c r="F27" s="119">
        <v>21767283.7</v>
      </c>
      <c r="G27" s="88"/>
      <c r="H27" s="119"/>
      <c r="I27" s="119"/>
      <c r="J27" s="119">
        <v>3180680</v>
      </c>
      <c r="K27" s="119">
        <v>3180680</v>
      </c>
      <c r="L27" s="119"/>
      <c r="M27" s="88"/>
      <c r="N27" s="119"/>
      <c r="O27" s="119"/>
    </row>
  </sheetData>
  <mergeCells count="11">
    <mergeCell ref="A2:O2"/>
    <mergeCell ref="A3:L3"/>
    <mergeCell ref="D4:F4"/>
    <mergeCell ref="J4:O4"/>
    <mergeCell ref="A27:B27"/>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topLeftCell="A10" workbookViewId="0">
      <selection activeCell="C34" sqref="C34"/>
    </sheetView>
  </sheetViews>
  <sheetFormatPr defaultColWidth="9.14166666666667" defaultRowHeight="14.25" customHeight="1" outlineLevelCol="3"/>
  <cols>
    <col min="1" max="1" width="49.2833333333333" customWidth="1"/>
    <col min="2" max="2" width="43.2833333333333" customWidth="1"/>
    <col min="3" max="3" width="48.575" customWidth="1"/>
    <col min="4" max="4" width="41.1416666666667" customWidth="1"/>
  </cols>
  <sheetData>
    <row r="1" customHeight="1" spans="4:4">
      <c r="D1" s="96" t="s">
        <v>100</v>
      </c>
    </row>
    <row r="2" ht="31.5" customHeight="1" spans="1:4">
      <c r="A2" s="43" t="s">
        <v>101</v>
      </c>
      <c r="B2" s="131"/>
      <c r="C2" s="131"/>
      <c r="D2" s="131"/>
    </row>
    <row r="3" ht="17.25" customHeight="1" spans="1:4">
      <c r="A3" s="4" t="str">
        <f>"单位名称："&amp;"云南省荣军优抚医院"</f>
        <v>单位名称：云南省荣军优抚医院</v>
      </c>
      <c r="B3" s="132"/>
      <c r="C3" s="132"/>
      <c r="D3" s="97" t="s">
        <v>2</v>
      </c>
    </row>
    <row r="4" ht="24.75" customHeight="1" spans="1:4">
      <c r="A4" s="10" t="s">
        <v>3</v>
      </c>
      <c r="B4" s="12"/>
      <c r="C4" s="10" t="s">
        <v>4</v>
      </c>
      <c r="D4" s="12"/>
    </row>
    <row r="5" ht="15.75" customHeight="1" spans="1:4">
      <c r="A5" s="15" t="s">
        <v>5</v>
      </c>
      <c r="B5" s="133" t="s">
        <v>6</v>
      </c>
      <c r="C5" s="15" t="s">
        <v>102</v>
      </c>
      <c r="D5" s="133" t="s">
        <v>6</v>
      </c>
    </row>
    <row r="6" customHeight="1" spans="1:4">
      <c r="A6" s="18"/>
      <c r="B6" s="17"/>
      <c r="C6" s="18"/>
      <c r="D6" s="17"/>
    </row>
    <row r="7" ht="29.25" customHeight="1" spans="1:4">
      <c r="A7" s="134" t="s">
        <v>103</v>
      </c>
      <c r="B7" s="135">
        <v>23673335.24</v>
      </c>
      <c r="C7" s="136" t="s">
        <v>104</v>
      </c>
      <c r="D7" s="135">
        <v>39245718.94</v>
      </c>
    </row>
    <row r="8" ht="29.25" customHeight="1" spans="1:4">
      <c r="A8" s="137" t="s">
        <v>105</v>
      </c>
      <c r="B8" s="88">
        <v>23673335.24</v>
      </c>
      <c r="C8" s="23" t="str">
        <f>"（一）"&amp;"社会保障和就业支出"</f>
        <v>（一）社会保障和就业支出</v>
      </c>
      <c r="D8" s="88">
        <v>15215661.65</v>
      </c>
    </row>
    <row r="9" ht="29.25" customHeight="1" spans="1:4">
      <c r="A9" s="137" t="s">
        <v>106</v>
      </c>
      <c r="B9" s="88"/>
      <c r="C9" s="23" t="str">
        <f>"（二）"&amp;"卫生健康支出"</f>
        <v>（二）卫生健康支出</v>
      </c>
      <c r="D9" s="88">
        <v>22892023.45</v>
      </c>
    </row>
    <row r="10" ht="29.25" customHeight="1" spans="1:4">
      <c r="A10" s="137" t="s">
        <v>107</v>
      </c>
      <c r="B10" s="88"/>
      <c r="C10" s="23" t="str">
        <f>"（三）"&amp;"住房保障支出"</f>
        <v>（三）住房保障支出</v>
      </c>
      <c r="D10" s="88">
        <v>1138033.84</v>
      </c>
    </row>
    <row r="11" ht="29.25" customHeight="1" spans="1:4">
      <c r="A11" s="138" t="s">
        <v>108</v>
      </c>
      <c r="B11" s="139">
        <v>15572383.7</v>
      </c>
      <c r="C11" s="140"/>
      <c r="D11" s="139"/>
    </row>
    <row r="12" ht="29.25" customHeight="1" spans="1:4">
      <c r="A12" s="137" t="s">
        <v>105</v>
      </c>
      <c r="B12" s="119">
        <v>15572383.7</v>
      </c>
      <c r="C12" s="140"/>
      <c r="D12" s="139"/>
    </row>
    <row r="13" ht="29.25" customHeight="1" spans="1:4">
      <c r="A13" s="141" t="s">
        <v>106</v>
      </c>
      <c r="B13" s="119"/>
      <c r="C13" s="140"/>
      <c r="D13" s="139"/>
    </row>
    <row r="14" ht="29.25" customHeight="1" spans="1:4">
      <c r="A14" s="141" t="s">
        <v>107</v>
      </c>
      <c r="B14" s="139"/>
      <c r="C14" s="140"/>
      <c r="D14" s="139"/>
    </row>
    <row r="15" ht="29.25" customHeight="1" spans="1:4">
      <c r="A15" s="142"/>
      <c r="B15" s="139"/>
      <c r="C15" s="143" t="s">
        <v>109</v>
      </c>
      <c r="D15" s="139"/>
    </row>
    <row r="16" ht="29.25" customHeight="1" spans="1:4">
      <c r="A16" s="142" t="s">
        <v>110</v>
      </c>
      <c r="B16" s="139">
        <v>39245718.94</v>
      </c>
      <c r="C16" s="140" t="s">
        <v>26</v>
      </c>
      <c r="D16" s="139">
        <v>39245718.94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C34" sqref="C34"/>
    </sheetView>
  </sheetViews>
  <sheetFormatPr defaultColWidth="9.14166666666667" defaultRowHeight="14.25" customHeight="1" outlineLevelCol="6"/>
  <cols>
    <col min="1" max="1" width="20.1416666666667" customWidth="1"/>
    <col min="2" max="2" width="37.2833333333333" customWidth="1"/>
    <col min="3" max="3" width="24.2833333333333" customWidth="1"/>
    <col min="4" max="6" width="25" customWidth="1"/>
    <col min="7" max="7" width="24.2833333333333" customWidth="1"/>
  </cols>
  <sheetData>
    <row r="1" ht="12" customHeight="1" spans="4:7">
      <c r="D1" s="111"/>
      <c r="F1" s="53"/>
      <c r="G1" s="53" t="s">
        <v>111</v>
      </c>
    </row>
    <row r="2" ht="39" customHeight="1" spans="1:7">
      <c r="A2" s="3" t="s">
        <v>112</v>
      </c>
      <c r="B2" s="3"/>
      <c r="C2" s="3"/>
      <c r="D2" s="3"/>
      <c r="E2" s="3"/>
      <c r="F2" s="3"/>
      <c r="G2" s="3"/>
    </row>
    <row r="3" ht="18" customHeight="1" spans="1:7">
      <c r="A3" s="4" t="str">
        <f>"单位名称："&amp;"云南省荣军优抚医院"</f>
        <v>单位名称：云南省荣军优抚医院</v>
      </c>
      <c r="F3" s="100"/>
      <c r="G3" s="100" t="s">
        <v>2</v>
      </c>
    </row>
    <row r="4" ht="20.25" customHeight="1" spans="1:7">
      <c r="A4" s="121" t="s">
        <v>113</v>
      </c>
      <c r="B4" s="122"/>
      <c r="C4" s="123" t="s">
        <v>31</v>
      </c>
      <c r="D4" s="11" t="s">
        <v>58</v>
      </c>
      <c r="E4" s="11"/>
      <c r="F4" s="12"/>
      <c r="G4" s="123" t="s">
        <v>59</v>
      </c>
    </row>
    <row r="5" ht="20.25" customHeight="1" spans="1:7">
      <c r="A5" s="124" t="s">
        <v>49</v>
      </c>
      <c r="B5" s="125" t="s">
        <v>50</v>
      </c>
      <c r="C5" s="90"/>
      <c r="D5" s="90" t="s">
        <v>33</v>
      </c>
      <c r="E5" s="90" t="s">
        <v>114</v>
      </c>
      <c r="F5" s="90" t="s">
        <v>115</v>
      </c>
      <c r="G5" s="90"/>
    </row>
    <row r="6" ht="13.5" customHeight="1" spans="1:7">
      <c r="A6" s="126" t="s">
        <v>116</v>
      </c>
      <c r="B6" s="126" t="s">
        <v>117</v>
      </c>
      <c r="C6" s="126" t="s">
        <v>118</v>
      </c>
      <c r="D6" s="60"/>
      <c r="E6" s="126" t="s">
        <v>119</v>
      </c>
      <c r="F6" s="126" t="s">
        <v>120</v>
      </c>
      <c r="G6" s="126" t="s">
        <v>121</v>
      </c>
    </row>
    <row r="7" ht="18" customHeight="1" spans="1:7">
      <c r="A7" s="29" t="s">
        <v>60</v>
      </c>
      <c r="B7" s="29" t="s">
        <v>61</v>
      </c>
      <c r="C7" s="22">
        <v>15215661.65</v>
      </c>
      <c r="D7" s="22">
        <v>14441310.45</v>
      </c>
      <c r="E7" s="22">
        <v>13166548.12</v>
      </c>
      <c r="F7" s="22">
        <v>1274762.33</v>
      </c>
      <c r="G7" s="22">
        <v>774351.2</v>
      </c>
    </row>
    <row r="8" ht="18" customHeight="1" spans="1:7">
      <c r="A8" s="29" t="s">
        <v>62</v>
      </c>
      <c r="B8" s="127" t="s">
        <v>63</v>
      </c>
      <c r="C8" s="22">
        <v>1602481.12</v>
      </c>
      <c r="D8" s="22">
        <v>1602481.12</v>
      </c>
      <c r="E8" s="22">
        <v>1557301.12</v>
      </c>
      <c r="F8" s="22">
        <v>45180</v>
      </c>
      <c r="G8" s="22"/>
    </row>
    <row r="9" ht="18" customHeight="1" spans="1:7">
      <c r="A9" s="29" t="s">
        <v>64</v>
      </c>
      <c r="B9" s="128" t="s">
        <v>65</v>
      </c>
      <c r="C9" s="22">
        <v>45180</v>
      </c>
      <c r="D9" s="22">
        <v>45180</v>
      </c>
      <c r="E9" s="22"/>
      <c r="F9" s="22">
        <v>45180</v>
      </c>
      <c r="G9" s="22"/>
    </row>
    <row r="10" ht="18" customHeight="1" spans="1:7">
      <c r="A10" s="29" t="s">
        <v>66</v>
      </c>
      <c r="B10" s="128" t="s">
        <v>67</v>
      </c>
      <c r="C10" s="22">
        <v>1557301.12</v>
      </c>
      <c r="D10" s="22">
        <v>1557301.12</v>
      </c>
      <c r="E10" s="22">
        <v>1557301.12</v>
      </c>
      <c r="F10" s="22"/>
      <c r="G10" s="22"/>
    </row>
    <row r="11" ht="18" customHeight="1" spans="1:7">
      <c r="A11" s="29" t="s">
        <v>68</v>
      </c>
      <c r="B11" s="127" t="s">
        <v>69</v>
      </c>
      <c r="C11" s="22">
        <v>13538188.49</v>
      </c>
      <c r="D11" s="22">
        <v>12763837.29</v>
      </c>
      <c r="E11" s="22">
        <v>11534254.96</v>
      </c>
      <c r="F11" s="22">
        <v>1229582.33</v>
      </c>
      <c r="G11" s="22">
        <v>774351.2</v>
      </c>
    </row>
    <row r="12" ht="18" customHeight="1" spans="1:7">
      <c r="A12" s="29" t="s">
        <v>70</v>
      </c>
      <c r="B12" s="128" t="s">
        <v>71</v>
      </c>
      <c r="C12" s="22">
        <v>13538188.49</v>
      </c>
      <c r="D12" s="22">
        <v>12763837.29</v>
      </c>
      <c r="E12" s="22">
        <v>11534254.96</v>
      </c>
      <c r="F12" s="22">
        <v>1229582.33</v>
      </c>
      <c r="G12" s="22">
        <v>774351.2</v>
      </c>
    </row>
    <row r="13" ht="18" customHeight="1" spans="1:7">
      <c r="A13" s="29" t="s">
        <v>72</v>
      </c>
      <c r="B13" s="127" t="s">
        <v>73</v>
      </c>
      <c r="C13" s="22">
        <v>74992.04</v>
      </c>
      <c r="D13" s="22">
        <v>74992.04</v>
      </c>
      <c r="E13" s="22">
        <v>74992.04</v>
      </c>
      <c r="F13" s="22"/>
      <c r="G13" s="22"/>
    </row>
    <row r="14" ht="18" customHeight="1" spans="1:7">
      <c r="A14" s="29" t="s">
        <v>74</v>
      </c>
      <c r="B14" s="128" t="s">
        <v>73</v>
      </c>
      <c r="C14" s="22">
        <v>74992.04</v>
      </c>
      <c r="D14" s="22">
        <v>74992.04</v>
      </c>
      <c r="E14" s="22">
        <v>74992.04</v>
      </c>
      <c r="F14" s="22"/>
      <c r="G14" s="22"/>
    </row>
    <row r="15" ht="18" customHeight="1" spans="1:7">
      <c r="A15" s="29" t="s">
        <v>75</v>
      </c>
      <c r="B15" s="29" t="s">
        <v>76</v>
      </c>
      <c r="C15" s="22">
        <v>7319639.75</v>
      </c>
      <c r="D15" s="22">
        <v>1899090.95</v>
      </c>
      <c r="E15" s="22">
        <v>1899090.95</v>
      </c>
      <c r="F15" s="22"/>
      <c r="G15" s="22">
        <v>5420548.8</v>
      </c>
    </row>
    <row r="16" ht="18" customHeight="1" spans="1:7">
      <c r="A16" s="29" t="s">
        <v>77</v>
      </c>
      <c r="B16" s="127" t="s">
        <v>78</v>
      </c>
      <c r="C16" s="22">
        <v>5420548.8</v>
      </c>
      <c r="D16" s="22"/>
      <c r="E16" s="22"/>
      <c r="F16" s="22"/>
      <c r="G16" s="22">
        <v>5420548.8</v>
      </c>
    </row>
    <row r="17" ht="18" customHeight="1" spans="1:7">
      <c r="A17" s="29" t="s">
        <v>79</v>
      </c>
      <c r="B17" s="128" t="s">
        <v>80</v>
      </c>
      <c r="C17" s="22">
        <v>5420548.8</v>
      </c>
      <c r="D17" s="22"/>
      <c r="E17" s="22"/>
      <c r="F17" s="22"/>
      <c r="G17" s="22">
        <v>5420548.8</v>
      </c>
    </row>
    <row r="18" ht="18" customHeight="1" spans="1:7">
      <c r="A18" s="29" t="s">
        <v>81</v>
      </c>
      <c r="B18" s="127" t="s">
        <v>82</v>
      </c>
      <c r="C18" s="22">
        <v>1899090.95</v>
      </c>
      <c r="D18" s="22">
        <v>1899090.95</v>
      </c>
      <c r="E18" s="22">
        <v>1899090.95</v>
      </c>
      <c r="F18" s="22"/>
      <c r="G18" s="22"/>
    </row>
    <row r="19" ht="18" customHeight="1" spans="1:7">
      <c r="A19" s="29" t="s">
        <v>83</v>
      </c>
      <c r="B19" s="128" t="s">
        <v>84</v>
      </c>
      <c r="C19" s="22">
        <v>1163578.26</v>
      </c>
      <c r="D19" s="22">
        <v>1163578.26</v>
      </c>
      <c r="E19" s="22">
        <v>1163578.26</v>
      </c>
      <c r="F19" s="22"/>
      <c r="G19" s="22"/>
    </row>
    <row r="20" ht="18" customHeight="1" spans="1:7">
      <c r="A20" s="29" t="s">
        <v>85</v>
      </c>
      <c r="B20" s="128" t="s">
        <v>86</v>
      </c>
      <c r="C20" s="22">
        <v>667652.69</v>
      </c>
      <c r="D20" s="22">
        <v>667652.69</v>
      </c>
      <c r="E20" s="22">
        <v>667652.69</v>
      </c>
      <c r="F20" s="22"/>
      <c r="G20" s="22"/>
    </row>
    <row r="21" ht="18" customHeight="1" spans="1:7">
      <c r="A21" s="29" t="s">
        <v>87</v>
      </c>
      <c r="B21" s="128" t="s">
        <v>88</v>
      </c>
      <c r="C21" s="22">
        <v>67860</v>
      </c>
      <c r="D21" s="22">
        <v>67860</v>
      </c>
      <c r="E21" s="22">
        <v>67860</v>
      </c>
      <c r="F21" s="22"/>
      <c r="G21" s="22"/>
    </row>
    <row r="22" ht="18" customHeight="1" spans="1:7">
      <c r="A22" s="29" t="s">
        <v>93</v>
      </c>
      <c r="B22" s="29" t="s">
        <v>94</v>
      </c>
      <c r="C22" s="22">
        <v>1138033.84</v>
      </c>
      <c r="D22" s="22">
        <v>1138033.84</v>
      </c>
      <c r="E22" s="22">
        <v>1138033.84</v>
      </c>
      <c r="F22" s="22"/>
      <c r="G22" s="22"/>
    </row>
    <row r="23" ht="18" customHeight="1" spans="1:7">
      <c r="A23" s="29" t="s">
        <v>95</v>
      </c>
      <c r="B23" s="127" t="s">
        <v>96</v>
      </c>
      <c r="C23" s="22">
        <v>1138033.84</v>
      </c>
      <c r="D23" s="22">
        <v>1138033.84</v>
      </c>
      <c r="E23" s="22">
        <v>1138033.84</v>
      </c>
      <c r="F23" s="22"/>
      <c r="G23" s="22"/>
    </row>
    <row r="24" ht="18" customHeight="1" spans="1:7">
      <c r="A24" s="29" t="s">
        <v>97</v>
      </c>
      <c r="B24" s="128" t="s">
        <v>98</v>
      </c>
      <c r="C24" s="22">
        <v>1138033.84</v>
      </c>
      <c r="D24" s="22">
        <v>1138033.84</v>
      </c>
      <c r="E24" s="22">
        <v>1138033.84</v>
      </c>
      <c r="F24" s="22"/>
      <c r="G24" s="22"/>
    </row>
    <row r="25" ht="18" customHeight="1" spans="1:7">
      <c r="A25" s="129" t="s">
        <v>99</v>
      </c>
      <c r="B25" s="130" t="s">
        <v>99</v>
      </c>
      <c r="C25" s="22">
        <v>23673335.24</v>
      </c>
      <c r="D25" s="22">
        <v>17478435.24</v>
      </c>
      <c r="E25" s="22">
        <v>16203672.91</v>
      </c>
      <c r="F25" s="22">
        <v>1274762.33</v>
      </c>
      <c r="G25" s="22">
        <v>6194900</v>
      </c>
    </row>
  </sheetData>
  <mergeCells count="7">
    <mergeCell ref="A2:G2"/>
    <mergeCell ref="A3:E3"/>
    <mergeCell ref="A4:B4"/>
    <mergeCell ref="D4:F4"/>
    <mergeCell ref="A25:B2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C34" sqref="C34"/>
    </sheetView>
  </sheetViews>
  <sheetFormatPr defaultColWidth="9.14166666666667" defaultRowHeight="14.25" customHeight="1" outlineLevelRow="6" outlineLevelCol="5"/>
  <cols>
    <col min="1" max="1" width="27.425" customWidth="1"/>
    <col min="2" max="6" width="31.1416666666667" customWidth="1"/>
  </cols>
  <sheetData>
    <row r="1" ht="12" customHeight="1" spans="1:6">
      <c r="A1" s="115"/>
      <c r="B1" s="115"/>
      <c r="C1" s="58"/>
      <c r="F1" s="57" t="s">
        <v>122</v>
      </c>
    </row>
    <row r="2" ht="25.5" customHeight="1" spans="1:6">
      <c r="A2" s="116" t="s">
        <v>123</v>
      </c>
      <c r="B2" s="116"/>
      <c r="C2" s="116"/>
      <c r="D2" s="116"/>
      <c r="E2" s="116"/>
      <c r="F2" s="116"/>
    </row>
    <row r="3" ht="15.75" customHeight="1" spans="1:6">
      <c r="A3" s="4" t="str">
        <f>"单位名称："&amp;"云南省荣军优抚医院"</f>
        <v>单位名称：云南省荣军优抚医院</v>
      </c>
      <c r="B3" s="115"/>
      <c r="C3" s="58"/>
      <c r="F3" s="57" t="s">
        <v>124</v>
      </c>
    </row>
    <row r="4" ht="19.5" customHeight="1" spans="1:6">
      <c r="A4" s="9" t="s">
        <v>125</v>
      </c>
      <c r="B4" s="15" t="s">
        <v>126</v>
      </c>
      <c r="C4" s="10" t="s">
        <v>127</v>
      </c>
      <c r="D4" s="11"/>
      <c r="E4" s="12"/>
      <c r="F4" s="15" t="s">
        <v>128</v>
      </c>
    </row>
    <row r="5" ht="19.5" customHeight="1" spans="1:6">
      <c r="A5" s="17"/>
      <c r="B5" s="18"/>
      <c r="C5" s="60" t="s">
        <v>33</v>
      </c>
      <c r="D5" s="60" t="s">
        <v>129</v>
      </c>
      <c r="E5" s="60" t="s">
        <v>130</v>
      </c>
      <c r="F5" s="18"/>
    </row>
    <row r="6" ht="18.75" customHeight="1" spans="1:6">
      <c r="A6" s="117">
        <v>1</v>
      </c>
      <c r="B6" s="117">
        <v>2</v>
      </c>
      <c r="C6" s="118">
        <v>3</v>
      </c>
      <c r="D6" s="117">
        <v>4</v>
      </c>
      <c r="E6" s="117">
        <v>5</v>
      </c>
      <c r="F6" s="117">
        <v>6</v>
      </c>
    </row>
    <row r="7" ht="18.75" customHeight="1" spans="1:6">
      <c r="A7" s="119">
        <v>148200</v>
      </c>
      <c r="B7" s="119"/>
      <c r="C7" s="120">
        <v>139700</v>
      </c>
      <c r="D7" s="119"/>
      <c r="E7" s="119">
        <v>139700</v>
      </c>
      <c r="F7" s="119">
        <v>8500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9"/>
  <sheetViews>
    <sheetView showZeros="0" topLeftCell="A3" workbookViewId="0">
      <selection activeCell="C34" sqref="C34"/>
    </sheetView>
  </sheetViews>
  <sheetFormatPr defaultColWidth="9.14166666666667" defaultRowHeight="14.25" customHeight="1"/>
  <cols>
    <col min="1" max="1" width="28.7083333333333" customWidth="1"/>
    <col min="2" max="3" width="23.85" customWidth="1"/>
    <col min="4" max="4" width="14.575" customWidth="1"/>
    <col min="5" max="5" width="18.425" customWidth="1"/>
    <col min="6" max="6" width="14.7083333333333" customWidth="1"/>
    <col min="7" max="7" width="18.85" customWidth="1"/>
    <col min="8" max="13" width="15.2833333333333" customWidth="1"/>
    <col min="14" max="16" width="14.7083333333333" customWidth="1"/>
    <col min="17" max="17" width="14.85" customWidth="1"/>
    <col min="18" max="23" width="15" customWidth="1"/>
  </cols>
  <sheetData>
    <row r="1" ht="13.5" customHeight="1" spans="4:23">
      <c r="D1" s="1"/>
      <c r="E1" s="1"/>
      <c r="F1" s="1"/>
      <c r="G1" s="1"/>
      <c r="U1" s="111"/>
      <c r="W1" s="53" t="s">
        <v>131</v>
      </c>
    </row>
    <row r="2" ht="27.75" customHeight="1" spans="1:23">
      <c r="A2" s="27" t="s">
        <v>132</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"单位名称："&amp;"云南省荣军优抚医院"</f>
        <v>单位名称：云南省荣军优抚医院</v>
      </c>
      <c r="B3" s="5"/>
      <c r="C3" s="5"/>
      <c r="D3" s="5"/>
      <c r="E3" s="5"/>
      <c r="F3" s="5"/>
      <c r="G3" s="5"/>
      <c r="H3" s="6"/>
      <c r="I3" s="6"/>
      <c r="J3" s="6"/>
      <c r="K3" s="6"/>
      <c r="L3" s="6"/>
      <c r="M3" s="6"/>
      <c r="N3" s="6"/>
      <c r="O3" s="6"/>
      <c r="P3" s="6"/>
      <c r="Q3" s="6"/>
      <c r="U3" s="111"/>
      <c r="W3" s="100" t="s">
        <v>124</v>
      </c>
    </row>
    <row r="4" ht="21.75" customHeight="1" spans="1:23">
      <c r="A4" s="8" t="s">
        <v>133</v>
      </c>
      <c r="B4" s="8" t="s">
        <v>134</v>
      </c>
      <c r="C4" s="8" t="s">
        <v>135</v>
      </c>
      <c r="D4" s="9" t="s">
        <v>136</v>
      </c>
      <c r="E4" s="9" t="s">
        <v>137</v>
      </c>
      <c r="F4" s="9" t="s">
        <v>138</v>
      </c>
      <c r="G4" s="9" t="s">
        <v>139</v>
      </c>
      <c r="H4" s="60" t="s">
        <v>140</v>
      </c>
      <c r="I4" s="60"/>
      <c r="J4" s="60"/>
      <c r="K4" s="60"/>
      <c r="L4" s="108"/>
      <c r="M4" s="108"/>
      <c r="N4" s="108"/>
      <c r="O4" s="108"/>
      <c r="P4" s="108"/>
      <c r="Q4" s="45"/>
      <c r="R4" s="60"/>
      <c r="S4" s="60"/>
      <c r="T4" s="60"/>
      <c r="U4" s="60"/>
      <c r="V4" s="60"/>
      <c r="W4" s="60"/>
    </row>
    <row r="5" ht="21.75" customHeight="1" spans="1:23">
      <c r="A5" s="13"/>
      <c r="B5" s="13"/>
      <c r="C5" s="13"/>
      <c r="D5" s="14"/>
      <c r="E5" s="14"/>
      <c r="F5" s="14"/>
      <c r="G5" s="14"/>
      <c r="H5" s="60" t="s">
        <v>31</v>
      </c>
      <c r="I5" s="45" t="s">
        <v>34</v>
      </c>
      <c r="J5" s="45"/>
      <c r="K5" s="45"/>
      <c r="L5" s="108"/>
      <c r="M5" s="108"/>
      <c r="N5" s="108" t="s">
        <v>141</v>
      </c>
      <c r="O5" s="108"/>
      <c r="P5" s="108"/>
      <c r="Q5" s="45" t="s">
        <v>37</v>
      </c>
      <c r="R5" s="60" t="s">
        <v>52</v>
      </c>
      <c r="S5" s="45"/>
      <c r="T5" s="45"/>
      <c r="U5" s="45"/>
      <c r="V5" s="45"/>
      <c r="W5" s="45"/>
    </row>
    <row r="6" ht="15" customHeight="1" spans="1:23">
      <c r="A6" s="16"/>
      <c r="B6" s="16"/>
      <c r="C6" s="16"/>
      <c r="D6" s="17"/>
      <c r="E6" s="17"/>
      <c r="F6" s="17"/>
      <c r="G6" s="17"/>
      <c r="H6" s="60"/>
      <c r="I6" s="45" t="s">
        <v>142</v>
      </c>
      <c r="J6" s="45" t="s">
        <v>143</v>
      </c>
      <c r="K6" s="45" t="s">
        <v>144</v>
      </c>
      <c r="L6" s="114" t="s">
        <v>145</v>
      </c>
      <c r="M6" s="114" t="s">
        <v>146</v>
      </c>
      <c r="N6" s="114" t="s">
        <v>34</v>
      </c>
      <c r="O6" s="114" t="s">
        <v>35</v>
      </c>
      <c r="P6" s="114" t="s">
        <v>36</v>
      </c>
      <c r="Q6" s="45"/>
      <c r="R6" s="45" t="s">
        <v>33</v>
      </c>
      <c r="S6" s="45" t="s">
        <v>44</v>
      </c>
      <c r="T6" s="45" t="s">
        <v>147</v>
      </c>
      <c r="U6" s="45" t="s">
        <v>40</v>
      </c>
      <c r="V6" s="45" t="s">
        <v>41</v>
      </c>
      <c r="W6" s="45" t="s">
        <v>42</v>
      </c>
    </row>
    <row r="7" ht="27.75" customHeight="1" spans="1:23">
      <c r="A7" s="16"/>
      <c r="B7" s="16"/>
      <c r="C7" s="16"/>
      <c r="D7" s="17"/>
      <c r="E7" s="17"/>
      <c r="F7" s="17"/>
      <c r="G7" s="17"/>
      <c r="H7" s="60"/>
      <c r="I7" s="45"/>
      <c r="J7" s="45"/>
      <c r="K7" s="45"/>
      <c r="L7" s="114"/>
      <c r="M7" s="114"/>
      <c r="N7" s="114"/>
      <c r="O7" s="114"/>
      <c r="P7" s="114"/>
      <c r="Q7" s="45"/>
      <c r="R7" s="45"/>
      <c r="S7" s="45"/>
      <c r="T7" s="45"/>
      <c r="U7" s="45"/>
      <c r="V7" s="45"/>
      <c r="W7" s="45"/>
    </row>
    <row r="8" ht="15" customHeight="1" spans="1:23">
      <c r="A8" s="112">
        <v>1</v>
      </c>
      <c r="B8" s="112">
        <v>2</v>
      </c>
      <c r="C8" s="112">
        <v>3</v>
      </c>
      <c r="D8" s="112">
        <v>4</v>
      </c>
      <c r="E8" s="112">
        <v>5</v>
      </c>
      <c r="F8" s="112">
        <v>6</v>
      </c>
      <c r="G8" s="112">
        <v>7</v>
      </c>
      <c r="H8" s="112">
        <v>8</v>
      </c>
      <c r="I8" s="112">
        <v>9</v>
      </c>
      <c r="J8" s="112">
        <v>10</v>
      </c>
      <c r="K8" s="112">
        <v>11</v>
      </c>
      <c r="L8" s="112">
        <v>12</v>
      </c>
      <c r="M8" s="112">
        <v>13</v>
      </c>
      <c r="N8" s="112">
        <v>14</v>
      </c>
      <c r="O8" s="112">
        <v>15</v>
      </c>
      <c r="P8" s="112">
        <v>16</v>
      </c>
      <c r="Q8" s="112">
        <v>17</v>
      </c>
      <c r="R8" s="112">
        <v>18</v>
      </c>
      <c r="S8" s="112">
        <v>19</v>
      </c>
      <c r="T8" s="112">
        <v>20</v>
      </c>
      <c r="U8" s="112">
        <v>21</v>
      </c>
      <c r="V8" s="112">
        <v>22</v>
      </c>
      <c r="W8" s="112">
        <v>23</v>
      </c>
    </row>
    <row r="9" ht="18.75" customHeight="1" spans="1:23">
      <c r="A9" s="23" t="s">
        <v>46</v>
      </c>
      <c r="B9" s="107"/>
      <c r="C9" s="23"/>
      <c r="D9" s="23"/>
      <c r="E9" s="23"/>
      <c r="F9" s="23"/>
      <c r="G9" s="23"/>
      <c r="H9" s="22">
        <v>17478435.24</v>
      </c>
      <c r="I9" s="22">
        <v>17478435.24</v>
      </c>
      <c r="J9" s="22">
        <v>4372704.82</v>
      </c>
      <c r="K9" s="22"/>
      <c r="L9" s="22">
        <v>13105730.42</v>
      </c>
      <c r="M9" s="22"/>
      <c r="N9" s="22"/>
      <c r="O9" s="22"/>
      <c r="P9" s="22"/>
      <c r="Q9" s="22"/>
      <c r="R9" s="22"/>
      <c r="S9" s="22"/>
      <c r="T9" s="22"/>
      <c r="U9" s="22"/>
      <c r="V9" s="22"/>
      <c r="W9" s="22"/>
    </row>
    <row r="10" ht="31.5" customHeight="1" spans="1:23">
      <c r="A10" s="113" t="s">
        <v>46</v>
      </c>
      <c r="B10" s="107" t="s">
        <v>148</v>
      </c>
      <c r="C10" s="23" t="s">
        <v>149</v>
      </c>
      <c r="D10" s="23" t="s">
        <v>70</v>
      </c>
      <c r="E10" s="23" t="s">
        <v>71</v>
      </c>
      <c r="F10" s="23" t="s">
        <v>150</v>
      </c>
      <c r="G10" s="23" t="s">
        <v>151</v>
      </c>
      <c r="H10" s="22">
        <v>4021968</v>
      </c>
      <c r="I10" s="22">
        <v>4021968</v>
      </c>
      <c r="J10" s="22">
        <v>1005492</v>
      </c>
      <c r="K10" s="22"/>
      <c r="L10" s="22">
        <v>3016476</v>
      </c>
      <c r="M10" s="22"/>
      <c r="N10" s="22"/>
      <c r="O10" s="22"/>
      <c r="P10" s="22"/>
      <c r="Q10" s="22"/>
      <c r="R10" s="22"/>
      <c r="S10" s="22"/>
      <c r="T10" s="22"/>
      <c r="U10" s="22"/>
      <c r="V10" s="22"/>
      <c r="W10" s="22"/>
    </row>
    <row r="11" ht="31.5" customHeight="1" spans="1:23">
      <c r="A11" s="113" t="s">
        <v>46</v>
      </c>
      <c r="B11" s="107" t="s">
        <v>148</v>
      </c>
      <c r="C11" s="23" t="s">
        <v>149</v>
      </c>
      <c r="D11" s="23" t="s">
        <v>70</v>
      </c>
      <c r="E11" s="23" t="s">
        <v>71</v>
      </c>
      <c r="F11" s="23" t="s">
        <v>152</v>
      </c>
      <c r="G11" s="23" t="s">
        <v>153</v>
      </c>
      <c r="H11" s="22">
        <v>59364</v>
      </c>
      <c r="I11" s="22">
        <v>59364</v>
      </c>
      <c r="J11" s="22">
        <v>14841</v>
      </c>
      <c r="K11" s="22"/>
      <c r="L11" s="22">
        <v>44523</v>
      </c>
      <c r="M11" s="22"/>
      <c r="N11" s="22"/>
      <c r="O11" s="22"/>
      <c r="P11" s="22"/>
      <c r="Q11" s="22"/>
      <c r="R11" s="22"/>
      <c r="S11" s="22"/>
      <c r="T11" s="22"/>
      <c r="U11" s="22"/>
      <c r="V11" s="22"/>
      <c r="W11" s="22"/>
    </row>
    <row r="12" ht="31.5" customHeight="1" spans="1:23">
      <c r="A12" s="113" t="s">
        <v>46</v>
      </c>
      <c r="B12" s="107" t="s">
        <v>148</v>
      </c>
      <c r="C12" s="23" t="s">
        <v>149</v>
      </c>
      <c r="D12" s="23" t="s">
        <v>70</v>
      </c>
      <c r="E12" s="23" t="s">
        <v>71</v>
      </c>
      <c r="F12" s="23" t="s">
        <v>154</v>
      </c>
      <c r="G12" s="23" t="s">
        <v>155</v>
      </c>
      <c r="H12" s="22">
        <v>335164</v>
      </c>
      <c r="I12" s="22">
        <v>335164</v>
      </c>
      <c r="J12" s="22">
        <v>83791</v>
      </c>
      <c r="K12" s="22"/>
      <c r="L12" s="22">
        <v>251373</v>
      </c>
      <c r="M12" s="22"/>
      <c r="N12" s="22"/>
      <c r="O12" s="22"/>
      <c r="P12" s="22"/>
      <c r="Q12" s="22"/>
      <c r="R12" s="22"/>
      <c r="S12" s="22"/>
      <c r="T12" s="22"/>
      <c r="U12" s="22"/>
      <c r="V12" s="22"/>
      <c r="W12" s="22"/>
    </row>
    <row r="13" ht="31.5" customHeight="1" spans="1:23">
      <c r="A13" s="113" t="s">
        <v>46</v>
      </c>
      <c r="B13" s="107" t="s">
        <v>148</v>
      </c>
      <c r="C13" s="23" t="s">
        <v>149</v>
      </c>
      <c r="D13" s="23" t="s">
        <v>70</v>
      </c>
      <c r="E13" s="23" t="s">
        <v>71</v>
      </c>
      <c r="F13" s="23" t="s">
        <v>156</v>
      </c>
      <c r="G13" s="23" t="s">
        <v>157</v>
      </c>
      <c r="H13" s="22">
        <v>7085100</v>
      </c>
      <c r="I13" s="22">
        <v>7085100</v>
      </c>
      <c r="J13" s="22">
        <v>1771275</v>
      </c>
      <c r="K13" s="22"/>
      <c r="L13" s="22">
        <v>5313825</v>
      </c>
      <c r="M13" s="22"/>
      <c r="N13" s="22"/>
      <c r="O13" s="22"/>
      <c r="P13" s="22"/>
      <c r="Q13" s="22"/>
      <c r="R13" s="22"/>
      <c r="S13" s="22"/>
      <c r="T13" s="22"/>
      <c r="U13" s="22"/>
      <c r="V13" s="22"/>
      <c r="W13" s="22"/>
    </row>
    <row r="14" ht="31.5" customHeight="1" spans="1:23">
      <c r="A14" s="113" t="s">
        <v>46</v>
      </c>
      <c r="B14" s="107" t="s">
        <v>158</v>
      </c>
      <c r="C14" s="23" t="s">
        <v>159</v>
      </c>
      <c r="D14" s="23" t="s">
        <v>66</v>
      </c>
      <c r="E14" s="23" t="s">
        <v>67</v>
      </c>
      <c r="F14" s="23" t="s">
        <v>160</v>
      </c>
      <c r="G14" s="23" t="s">
        <v>161</v>
      </c>
      <c r="H14" s="22">
        <v>1557301.12</v>
      </c>
      <c r="I14" s="22">
        <v>1557301.12</v>
      </c>
      <c r="J14" s="22">
        <v>389325.28</v>
      </c>
      <c r="K14" s="22"/>
      <c r="L14" s="22">
        <v>1167975.84</v>
      </c>
      <c r="M14" s="22"/>
      <c r="N14" s="22"/>
      <c r="O14" s="22"/>
      <c r="P14" s="22"/>
      <c r="Q14" s="22"/>
      <c r="R14" s="22"/>
      <c r="S14" s="22"/>
      <c r="T14" s="22"/>
      <c r="U14" s="22"/>
      <c r="V14" s="22"/>
      <c r="W14" s="22"/>
    </row>
    <row r="15" ht="31.5" customHeight="1" spans="1:23">
      <c r="A15" s="113" t="s">
        <v>46</v>
      </c>
      <c r="B15" s="107" t="s">
        <v>158</v>
      </c>
      <c r="C15" s="23" t="s">
        <v>159</v>
      </c>
      <c r="D15" s="23" t="s">
        <v>74</v>
      </c>
      <c r="E15" s="23" t="s">
        <v>73</v>
      </c>
      <c r="F15" s="23" t="s">
        <v>162</v>
      </c>
      <c r="G15" s="23" t="s">
        <v>163</v>
      </c>
      <c r="H15" s="22">
        <v>74992.04</v>
      </c>
      <c r="I15" s="22">
        <v>74992.04</v>
      </c>
      <c r="J15" s="22">
        <v>18748.02</v>
      </c>
      <c r="K15" s="22"/>
      <c r="L15" s="22">
        <v>56244.02</v>
      </c>
      <c r="M15" s="22"/>
      <c r="N15" s="22"/>
      <c r="O15" s="22"/>
      <c r="P15" s="22"/>
      <c r="Q15" s="22"/>
      <c r="R15" s="22"/>
      <c r="S15" s="22"/>
      <c r="T15" s="22"/>
      <c r="U15" s="22"/>
      <c r="V15" s="22"/>
      <c r="W15" s="22"/>
    </row>
    <row r="16" ht="31.5" customHeight="1" spans="1:23">
      <c r="A16" s="113" t="s">
        <v>46</v>
      </c>
      <c r="B16" s="107" t="s">
        <v>158</v>
      </c>
      <c r="C16" s="23" t="s">
        <v>159</v>
      </c>
      <c r="D16" s="23" t="s">
        <v>83</v>
      </c>
      <c r="E16" s="23" t="s">
        <v>84</v>
      </c>
      <c r="F16" s="23" t="s">
        <v>164</v>
      </c>
      <c r="G16" s="23" t="s">
        <v>165</v>
      </c>
      <c r="H16" s="22">
        <v>1051178.26</v>
      </c>
      <c r="I16" s="22">
        <v>1051178.26</v>
      </c>
      <c r="J16" s="22">
        <v>262794.57</v>
      </c>
      <c r="K16" s="22"/>
      <c r="L16" s="22">
        <v>788383.69</v>
      </c>
      <c r="M16" s="22"/>
      <c r="N16" s="22"/>
      <c r="O16" s="22"/>
      <c r="P16" s="22"/>
      <c r="Q16" s="22"/>
      <c r="R16" s="22"/>
      <c r="S16" s="22"/>
      <c r="T16" s="22"/>
      <c r="U16" s="22"/>
      <c r="V16" s="22"/>
      <c r="W16" s="22"/>
    </row>
    <row r="17" ht="31.5" customHeight="1" spans="1:23">
      <c r="A17" s="113" t="s">
        <v>46</v>
      </c>
      <c r="B17" s="107" t="s">
        <v>158</v>
      </c>
      <c r="C17" s="23" t="s">
        <v>159</v>
      </c>
      <c r="D17" s="23" t="s">
        <v>83</v>
      </c>
      <c r="E17" s="23" t="s">
        <v>84</v>
      </c>
      <c r="F17" s="23" t="s">
        <v>166</v>
      </c>
      <c r="G17" s="23" t="s">
        <v>167</v>
      </c>
      <c r="H17" s="22">
        <v>112400</v>
      </c>
      <c r="I17" s="22">
        <v>112400</v>
      </c>
      <c r="J17" s="22">
        <v>28100</v>
      </c>
      <c r="K17" s="22"/>
      <c r="L17" s="22">
        <v>84300</v>
      </c>
      <c r="M17" s="22"/>
      <c r="N17" s="22"/>
      <c r="O17" s="22"/>
      <c r="P17" s="22"/>
      <c r="Q17" s="22"/>
      <c r="R17" s="22"/>
      <c r="S17" s="22"/>
      <c r="T17" s="22"/>
      <c r="U17" s="22"/>
      <c r="V17" s="22"/>
      <c r="W17" s="22"/>
    </row>
    <row r="18" ht="31.5" customHeight="1" spans="1:23">
      <c r="A18" s="113" t="s">
        <v>46</v>
      </c>
      <c r="B18" s="107" t="s">
        <v>158</v>
      </c>
      <c r="C18" s="23" t="s">
        <v>159</v>
      </c>
      <c r="D18" s="23" t="s">
        <v>85</v>
      </c>
      <c r="E18" s="23" t="s">
        <v>86</v>
      </c>
      <c r="F18" s="23" t="s">
        <v>168</v>
      </c>
      <c r="G18" s="23" t="s">
        <v>169</v>
      </c>
      <c r="H18" s="22">
        <v>667652.69</v>
      </c>
      <c r="I18" s="22">
        <v>667652.69</v>
      </c>
      <c r="J18" s="22">
        <v>166913.17</v>
      </c>
      <c r="K18" s="22"/>
      <c r="L18" s="22">
        <v>500739.52</v>
      </c>
      <c r="M18" s="22"/>
      <c r="N18" s="22"/>
      <c r="O18" s="22"/>
      <c r="P18" s="22"/>
      <c r="Q18" s="22"/>
      <c r="R18" s="22"/>
      <c r="S18" s="22"/>
      <c r="T18" s="22"/>
      <c r="U18" s="22"/>
      <c r="V18" s="22"/>
      <c r="W18" s="22"/>
    </row>
    <row r="19" ht="31.5" customHeight="1" spans="1:23">
      <c r="A19" s="113" t="s">
        <v>46</v>
      </c>
      <c r="B19" s="107" t="s">
        <v>158</v>
      </c>
      <c r="C19" s="23" t="s">
        <v>159</v>
      </c>
      <c r="D19" s="23" t="s">
        <v>87</v>
      </c>
      <c r="E19" s="23" t="s">
        <v>88</v>
      </c>
      <c r="F19" s="23" t="s">
        <v>162</v>
      </c>
      <c r="G19" s="23" t="s">
        <v>163</v>
      </c>
      <c r="H19" s="22">
        <v>67860</v>
      </c>
      <c r="I19" s="22">
        <v>67860</v>
      </c>
      <c r="J19" s="22">
        <v>67860</v>
      </c>
      <c r="K19" s="22"/>
      <c r="L19" s="22"/>
      <c r="M19" s="22"/>
      <c r="N19" s="22"/>
      <c r="O19" s="22"/>
      <c r="P19" s="22"/>
      <c r="Q19" s="22"/>
      <c r="R19" s="22"/>
      <c r="S19" s="22"/>
      <c r="T19" s="22"/>
      <c r="U19" s="22"/>
      <c r="V19" s="22"/>
      <c r="W19" s="22"/>
    </row>
    <row r="20" ht="31.5" customHeight="1" spans="1:23">
      <c r="A20" s="113" t="s">
        <v>46</v>
      </c>
      <c r="B20" s="107" t="s">
        <v>170</v>
      </c>
      <c r="C20" s="23" t="s">
        <v>98</v>
      </c>
      <c r="D20" s="23" t="s">
        <v>97</v>
      </c>
      <c r="E20" s="23" t="s">
        <v>98</v>
      </c>
      <c r="F20" s="23" t="s">
        <v>171</v>
      </c>
      <c r="G20" s="23" t="s">
        <v>98</v>
      </c>
      <c r="H20" s="22">
        <v>1138033.84</v>
      </c>
      <c r="I20" s="22">
        <v>1138033.84</v>
      </c>
      <c r="J20" s="22">
        <v>284508.46</v>
      </c>
      <c r="K20" s="22"/>
      <c r="L20" s="22">
        <v>853525.38</v>
      </c>
      <c r="M20" s="22"/>
      <c r="N20" s="22"/>
      <c r="O20" s="22"/>
      <c r="P20" s="22"/>
      <c r="Q20" s="22"/>
      <c r="R20" s="22"/>
      <c r="S20" s="22"/>
      <c r="T20" s="22"/>
      <c r="U20" s="22"/>
      <c r="V20" s="22"/>
      <c r="W20" s="22"/>
    </row>
    <row r="21" ht="31.5" customHeight="1" spans="1:23">
      <c r="A21" s="113" t="s">
        <v>46</v>
      </c>
      <c r="B21" s="107" t="s">
        <v>172</v>
      </c>
      <c r="C21" s="23" t="s">
        <v>173</v>
      </c>
      <c r="D21" s="23" t="s">
        <v>70</v>
      </c>
      <c r="E21" s="23" t="s">
        <v>71</v>
      </c>
      <c r="F21" s="23" t="s">
        <v>174</v>
      </c>
      <c r="G21" s="23" t="s">
        <v>175</v>
      </c>
      <c r="H21" s="22">
        <v>32658.96</v>
      </c>
      <c r="I21" s="22">
        <v>32658.96</v>
      </c>
      <c r="J21" s="22">
        <v>8164.74</v>
      </c>
      <c r="K21" s="22"/>
      <c r="L21" s="22">
        <v>24494.22</v>
      </c>
      <c r="M21" s="22"/>
      <c r="N21" s="22"/>
      <c r="O21" s="22"/>
      <c r="P21" s="22"/>
      <c r="Q21" s="22"/>
      <c r="R21" s="22"/>
      <c r="S21" s="22"/>
      <c r="T21" s="22"/>
      <c r="U21" s="22"/>
      <c r="V21" s="22"/>
      <c r="W21" s="22"/>
    </row>
    <row r="22" ht="31.5" customHeight="1" spans="1:23">
      <c r="A22" s="113" t="s">
        <v>46</v>
      </c>
      <c r="B22" s="107" t="s">
        <v>176</v>
      </c>
      <c r="C22" s="23" t="s">
        <v>177</v>
      </c>
      <c r="D22" s="23" t="s">
        <v>70</v>
      </c>
      <c r="E22" s="23" t="s">
        <v>71</v>
      </c>
      <c r="F22" s="23" t="s">
        <v>178</v>
      </c>
      <c r="G22" s="23" t="s">
        <v>179</v>
      </c>
      <c r="H22" s="22">
        <v>139700</v>
      </c>
      <c r="I22" s="22">
        <v>139700</v>
      </c>
      <c r="J22" s="22"/>
      <c r="K22" s="22"/>
      <c r="L22" s="22">
        <v>139700</v>
      </c>
      <c r="M22" s="22"/>
      <c r="N22" s="22"/>
      <c r="O22" s="22"/>
      <c r="P22" s="22"/>
      <c r="Q22" s="22"/>
      <c r="R22" s="22"/>
      <c r="S22" s="22"/>
      <c r="T22" s="22"/>
      <c r="U22" s="22"/>
      <c r="V22" s="22"/>
      <c r="W22" s="22"/>
    </row>
    <row r="23" ht="31.5" customHeight="1" spans="1:23">
      <c r="A23" s="113" t="s">
        <v>46</v>
      </c>
      <c r="B23" s="107" t="s">
        <v>180</v>
      </c>
      <c r="C23" s="23" t="s">
        <v>128</v>
      </c>
      <c r="D23" s="23" t="s">
        <v>70</v>
      </c>
      <c r="E23" s="23" t="s">
        <v>71</v>
      </c>
      <c r="F23" s="23" t="s">
        <v>181</v>
      </c>
      <c r="G23" s="23" t="s">
        <v>128</v>
      </c>
      <c r="H23" s="22">
        <v>8500</v>
      </c>
      <c r="I23" s="22">
        <v>8500</v>
      </c>
      <c r="J23" s="22">
        <v>2125</v>
      </c>
      <c r="K23" s="22"/>
      <c r="L23" s="22">
        <v>6375</v>
      </c>
      <c r="M23" s="22"/>
      <c r="N23" s="22"/>
      <c r="O23" s="22"/>
      <c r="P23" s="22"/>
      <c r="Q23" s="22"/>
      <c r="R23" s="22"/>
      <c r="S23" s="22"/>
      <c r="T23" s="22"/>
      <c r="U23" s="22"/>
      <c r="V23" s="22"/>
      <c r="W23" s="22"/>
    </row>
    <row r="24" ht="31.5" customHeight="1" spans="1:23">
      <c r="A24" s="113" t="s">
        <v>46</v>
      </c>
      <c r="B24" s="107" t="s">
        <v>182</v>
      </c>
      <c r="C24" s="23" t="s">
        <v>183</v>
      </c>
      <c r="D24" s="23" t="s">
        <v>70</v>
      </c>
      <c r="E24" s="23" t="s">
        <v>71</v>
      </c>
      <c r="F24" s="23" t="s">
        <v>184</v>
      </c>
      <c r="G24" s="23" t="s">
        <v>183</v>
      </c>
      <c r="H24" s="22">
        <v>230031.92</v>
      </c>
      <c r="I24" s="22">
        <v>230031.92</v>
      </c>
      <c r="J24" s="22">
        <v>57507.98</v>
      </c>
      <c r="K24" s="22"/>
      <c r="L24" s="22">
        <v>172523.94</v>
      </c>
      <c r="M24" s="22"/>
      <c r="N24" s="22"/>
      <c r="O24" s="22"/>
      <c r="P24" s="22"/>
      <c r="Q24" s="22"/>
      <c r="R24" s="22"/>
      <c r="S24" s="22"/>
      <c r="T24" s="22"/>
      <c r="U24" s="22"/>
      <c r="V24" s="22"/>
      <c r="W24" s="22"/>
    </row>
    <row r="25" ht="31.5" customHeight="1" spans="1:23">
      <c r="A25" s="113" t="s">
        <v>46</v>
      </c>
      <c r="B25" s="107" t="s">
        <v>185</v>
      </c>
      <c r="C25" s="23" t="s">
        <v>186</v>
      </c>
      <c r="D25" s="23" t="s">
        <v>64</v>
      </c>
      <c r="E25" s="23" t="s">
        <v>65</v>
      </c>
      <c r="F25" s="23" t="s">
        <v>187</v>
      </c>
      <c r="G25" s="23" t="s">
        <v>188</v>
      </c>
      <c r="H25" s="22">
        <v>45180</v>
      </c>
      <c r="I25" s="22">
        <v>45180</v>
      </c>
      <c r="J25" s="22">
        <v>11295</v>
      </c>
      <c r="K25" s="22"/>
      <c r="L25" s="22">
        <v>33885</v>
      </c>
      <c r="M25" s="22"/>
      <c r="N25" s="22"/>
      <c r="O25" s="22"/>
      <c r="P25" s="22"/>
      <c r="Q25" s="22"/>
      <c r="R25" s="22"/>
      <c r="S25" s="22"/>
      <c r="T25" s="22"/>
      <c r="U25" s="22"/>
      <c r="V25" s="22"/>
      <c r="W25" s="22"/>
    </row>
    <row r="26" ht="31.5" customHeight="1" spans="1:23">
      <c r="A26" s="113" t="s">
        <v>46</v>
      </c>
      <c r="B26" s="107" t="s">
        <v>185</v>
      </c>
      <c r="C26" s="23" t="s">
        <v>186</v>
      </c>
      <c r="D26" s="23" t="s">
        <v>70</v>
      </c>
      <c r="E26" s="23" t="s">
        <v>71</v>
      </c>
      <c r="F26" s="23" t="s">
        <v>189</v>
      </c>
      <c r="G26" s="23" t="s">
        <v>190</v>
      </c>
      <c r="H26" s="22">
        <v>32996</v>
      </c>
      <c r="I26" s="22">
        <v>32996</v>
      </c>
      <c r="J26" s="22"/>
      <c r="K26" s="22"/>
      <c r="L26" s="22">
        <v>32996</v>
      </c>
      <c r="M26" s="22"/>
      <c r="N26" s="22"/>
      <c r="O26" s="22"/>
      <c r="P26" s="22"/>
      <c r="Q26" s="22"/>
      <c r="R26" s="22"/>
      <c r="S26" s="22"/>
      <c r="T26" s="22"/>
      <c r="U26" s="22"/>
      <c r="V26" s="22"/>
      <c r="W26" s="22"/>
    </row>
    <row r="27" ht="31.5" customHeight="1" spans="1:23">
      <c r="A27" s="113" t="s">
        <v>46</v>
      </c>
      <c r="B27" s="107" t="s">
        <v>185</v>
      </c>
      <c r="C27" s="23" t="s">
        <v>186</v>
      </c>
      <c r="D27" s="23" t="s">
        <v>70</v>
      </c>
      <c r="E27" s="23" t="s">
        <v>71</v>
      </c>
      <c r="F27" s="23" t="s">
        <v>191</v>
      </c>
      <c r="G27" s="23" t="s">
        <v>192</v>
      </c>
      <c r="H27" s="22">
        <v>138000</v>
      </c>
      <c r="I27" s="22">
        <v>138000</v>
      </c>
      <c r="J27" s="22">
        <v>34500</v>
      </c>
      <c r="K27" s="22"/>
      <c r="L27" s="22">
        <v>103500</v>
      </c>
      <c r="M27" s="22"/>
      <c r="N27" s="22"/>
      <c r="O27" s="22"/>
      <c r="P27" s="22"/>
      <c r="Q27" s="22"/>
      <c r="R27" s="22"/>
      <c r="S27" s="22"/>
      <c r="T27" s="22"/>
      <c r="U27" s="22"/>
      <c r="V27" s="22"/>
      <c r="W27" s="22"/>
    </row>
    <row r="28" ht="31.5" customHeight="1" spans="1:23">
      <c r="A28" s="113" t="s">
        <v>46</v>
      </c>
      <c r="B28" s="107" t="s">
        <v>185</v>
      </c>
      <c r="C28" s="23" t="s">
        <v>186</v>
      </c>
      <c r="D28" s="23" t="s">
        <v>70</v>
      </c>
      <c r="E28" s="23" t="s">
        <v>71</v>
      </c>
      <c r="F28" s="23" t="s">
        <v>193</v>
      </c>
      <c r="G28" s="23" t="s">
        <v>194</v>
      </c>
      <c r="H28" s="22">
        <v>150000</v>
      </c>
      <c r="I28" s="22">
        <v>150000</v>
      </c>
      <c r="J28" s="22">
        <v>37500</v>
      </c>
      <c r="K28" s="22"/>
      <c r="L28" s="22">
        <v>112500</v>
      </c>
      <c r="M28" s="22"/>
      <c r="N28" s="22"/>
      <c r="O28" s="22"/>
      <c r="P28" s="22"/>
      <c r="Q28" s="22"/>
      <c r="R28" s="22"/>
      <c r="S28" s="22"/>
      <c r="T28" s="22"/>
      <c r="U28" s="22"/>
      <c r="V28" s="22"/>
      <c r="W28" s="22"/>
    </row>
    <row r="29" ht="31.5" customHeight="1" spans="1:23">
      <c r="A29" s="113" t="s">
        <v>46</v>
      </c>
      <c r="B29" s="107" t="s">
        <v>185</v>
      </c>
      <c r="C29" s="23" t="s">
        <v>186</v>
      </c>
      <c r="D29" s="23" t="s">
        <v>70</v>
      </c>
      <c r="E29" s="23" t="s">
        <v>71</v>
      </c>
      <c r="F29" s="23" t="s">
        <v>195</v>
      </c>
      <c r="G29" s="23" t="s">
        <v>196</v>
      </c>
      <c r="H29" s="22">
        <v>15000</v>
      </c>
      <c r="I29" s="22">
        <v>15000</v>
      </c>
      <c r="J29" s="22">
        <v>3750</v>
      </c>
      <c r="K29" s="22"/>
      <c r="L29" s="22">
        <v>11250</v>
      </c>
      <c r="M29" s="22"/>
      <c r="N29" s="22"/>
      <c r="O29" s="22"/>
      <c r="P29" s="22"/>
      <c r="Q29" s="22"/>
      <c r="R29" s="22"/>
      <c r="S29" s="22"/>
      <c r="T29" s="22"/>
      <c r="U29" s="22"/>
      <c r="V29" s="22"/>
      <c r="W29" s="22"/>
    </row>
    <row r="30" ht="31.5" customHeight="1" spans="1:23">
      <c r="A30" s="113" t="s">
        <v>46</v>
      </c>
      <c r="B30" s="107" t="s">
        <v>185</v>
      </c>
      <c r="C30" s="23" t="s">
        <v>186</v>
      </c>
      <c r="D30" s="23" t="s">
        <v>70</v>
      </c>
      <c r="E30" s="23" t="s">
        <v>71</v>
      </c>
      <c r="F30" s="23" t="s">
        <v>197</v>
      </c>
      <c r="G30" s="23" t="s">
        <v>198</v>
      </c>
      <c r="H30" s="22">
        <v>43000</v>
      </c>
      <c r="I30" s="22">
        <v>43000</v>
      </c>
      <c r="J30" s="22">
        <v>10750</v>
      </c>
      <c r="K30" s="22"/>
      <c r="L30" s="22">
        <v>32250</v>
      </c>
      <c r="M30" s="22"/>
      <c r="N30" s="22"/>
      <c r="O30" s="22"/>
      <c r="P30" s="22"/>
      <c r="Q30" s="22"/>
      <c r="R30" s="22"/>
      <c r="S30" s="22"/>
      <c r="T30" s="22"/>
      <c r="U30" s="22"/>
      <c r="V30" s="22"/>
      <c r="W30" s="22"/>
    </row>
    <row r="31" ht="31.5" customHeight="1" spans="1:23">
      <c r="A31" s="113" t="s">
        <v>46</v>
      </c>
      <c r="B31" s="107" t="s">
        <v>185</v>
      </c>
      <c r="C31" s="23" t="s">
        <v>186</v>
      </c>
      <c r="D31" s="23" t="s">
        <v>70</v>
      </c>
      <c r="E31" s="23" t="s">
        <v>71</v>
      </c>
      <c r="F31" s="23" t="s">
        <v>199</v>
      </c>
      <c r="G31" s="23" t="s">
        <v>200</v>
      </c>
      <c r="H31" s="22">
        <v>84000</v>
      </c>
      <c r="I31" s="22">
        <v>84000</v>
      </c>
      <c r="J31" s="22">
        <v>21000</v>
      </c>
      <c r="K31" s="22"/>
      <c r="L31" s="22">
        <v>63000</v>
      </c>
      <c r="M31" s="22"/>
      <c r="N31" s="22"/>
      <c r="O31" s="22"/>
      <c r="P31" s="22"/>
      <c r="Q31" s="22"/>
      <c r="R31" s="22"/>
      <c r="S31" s="22"/>
      <c r="T31" s="22"/>
      <c r="U31" s="22"/>
      <c r="V31" s="22"/>
      <c r="W31" s="22"/>
    </row>
    <row r="32" ht="31.5" customHeight="1" spans="1:23">
      <c r="A32" s="113" t="s">
        <v>46</v>
      </c>
      <c r="B32" s="107" t="s">
        <v>185</v>
      </c>
      <c r="C32" s="23" t="s">
        <v>186</v>
      </c>
      <c r="D32" s="23" t="s">
        <v>70</v>
      </c>
      <c r="E32" s="23" t="s">
        <v>71</v>
      </c>
      <c r="F32" s="23" t="s">
        <v>201</v>
      </c>
      <c r="G32" s="23" t="s">
        <v>202</v>
      </c>
      <c r="H32" s="22">
        <v>10000</v>
      </c>
      <c r="I32" s="22">
        <v>10000</v>
      </c>
      <c r="J32" s="22">
        <v>2500</v>
      </c>
      <c r="K32" s="22"/>
      <c r="L32" s="22">
        <v>7500</v>
      </c>
      <c r="M32" s="22"/>
      <c r="N32" s="22"/>
      <c r="O32" s="22"/>
      <c r="P32" s="22"/>
      <c r="Q32" s="22"/>
      <c r="R32" s="22"/>
      <c r="S32" s="22"/>
      <c r="T32" s="22"/>
      <c r="U32" s="22"/>
      <c r="V32" s="22"/>
      <c r="W32" s="22"/>
    </row>
    <row r="33" ht="31.5" customHeight="1" spans="1:23">
      <c r="A33" s="113" t="s">
        <v>46</v>
      </c>
      <c r="B33" s="107" t="s">
        <v>185</v>
      </c>
      <c r="C33" s="23" t="s">
        <v>186</v>
      </c>
      <c r="D33" s="23" t="s">
        <v>70</v>
      </c>
      <c r="E33" s="23" t="s">
        <v>71</v>
      </c>
      <c r="F33" s="23" t="s">
        <v>203</v>
      </c>
      <c r="G33" s="23" t="s">
        <v>204</v>
      </c>
      <c r="H33" s="22">
        <v>5000</v>
      </c>
      <c r="I33" s="22">
        <v>5000</v>
      </c>
      <c r="J33" s="22">
        <v>1250</v>
      </c>
      <c r="K33" s="22"/>
      <c r="L33" s="22">
        <v>3750</v>
      </c>
      <c r="M33" s="22"/>
      <c r="N33" s="22"/>
      <c r="O33" s="22"/>
      <c r="P33" s="22"/>
      <c r="Q33" s="22"/>
      <c r="R33" s="22"/>
      <c r="S33" s="22"/>
      <c r="T33" s="22"/>
      <c r="U33" s="22"/>
      <c r="V33" s="22"/>
      <c r="W33" s="22"/>
    </row>
    <row r="34" ht="31.5" customHeight="1" spans="1:23">
      <c r="A34" s="113" t="s">
        <v>46</v>
      </c>
      <c r="B34" s="107" t="s">
        <v>185</v>
      </c>
      <c r="C34" s="23" t="s">
        <v>186</v>
      </c>
      <c r="D34" s="23" t="s">
        <v>70</v>
      </c>
      <c r="E34" s="23" t="s">
        <v>71</v>
      </c>
      <c r="F34" s="23" t="s">
        <v>205</v>
      </c>
      <c r="G34" s="23" t="s">
        <v>206</v>
      </c>
      <c r="H34" s="22">
        <v>5000</v>
      </c>
      <c r="I34" s="22">
        <v>5000</v>
      </c>
      <c r="J34" s="22">
        <v>1250</v>
      </c>
      <c r="K34" s="22"/>
      <c r="L34" s="22">
        <v>3750</v>
      </c>
      <c r="M34" s="22"/>
      <c r="N34" s="22"/>
      <c r="O34" s="22"/>
      <c r="P34" s="22"/>
      <c r="Q34" s="22"/>
      <c r="R34" s="22"/>
      <c r="S34" s="22"/>
      <c r="T34" s="22"/>
      <c r="U34" s="22"/>
      <c r="V34" s="22"/>
      <c r="W34" s="22"/>
    </row>
    <row r="35" ht="31.5" customHeight="1" spans="1:23">
      <c r="A35" s="113" t="s">
        <v>46</v>
      </c>
      <c r="B35" s="107" t="s">
        <v>185</v>
      </c>
      <c r="C35" s="23" t="s">
        <v>186</v>
      </c>
      <c r="D35" s="23" t="s">
        <v>70</v>
      </c>
      <c r="E35" s="23" t="s">
        <v>71</v>
      </c>
      <c r="F35" s="23" t="s">
        <v>207</v>
      </c>
      <c r="G35" s="23" t="s">
        <v>208</v>
      </c>
      <c r="H35" s="22">
        <v>230031.92</v>
      </c>
      <c r="I35" s="22">
        <v>230031.92</v>
      </c>
      <c r="J35" s="22">
        <v>57507.98</v>
      </c>
      <c r="K35" s="22"/>
      <c r="L35" s="22">
        <v>172523.94</v>
      </c>
      <c r="M35" s="22"/>
      <c r="N35" s="22"/>
      <c r="O35" s="22"/>
      <c r="P35" s="22"/>
      <c r="Q35" s="22"/>
      <c r="R35" s="22"/>
      <c r="S35" s="22"/>
      <c r="T35" s="22"/>
      <c r="U35" s="22"/>
      <c r="V35" s="22"/>
      <c r="W35" s="22"/>
    </row>
    <row r="36" ht="31.5" customHeight="1" spans="1:23">
      <c r="A36" s="113" t="s">
        <v>46</v>
      </c>
      <c r="B36" s="107" t="s">
        <v>185</v>
      </c>
      <c r="C36" s="23" t="s">
        <v>186</v>
      </c>
      <c r="D36" s="23" t="s">
        <v>70</v>
      </c>
      <c r="E36" s="23" t="s">
        <v>71</v>
      </c>
      <c r="F36" s="23" t="s">
        <v>209</v>
      </c>
      <c r="G36" s="23" t="s">
        <v>210</v>
      </c>
      <c r="H36" s="22">
        <v>5145</v>
      </c>
      <c r="I36" s="22">
        <v>5145</v>
      </c>
      <c r="J36" s="22">
        <v>1286.25</v>
      </c>
      <c r="K36" s="22"/>
      <c r="L36" s="22">
        <v>3858.75</v>
      </c>
      <c r="M36" s="22"/>
      <c r="N36" s="22"/>
      <c r="O36" s="22"/>
      <c r="P36" s="22"/>
      <c r="Q36" s="22"/>
      <c r="R36" s="22"/>
      <c r="S36" s="22"/>
      <c r="T36" s="22"/>
      <c r="U36" s="22"/>
      <c r="V36" s="22"/>
      <c r="W36" s="22"/>
    </row>
    <row r="37" ht="31.5" customHeight="1" spans="1:23">
      <c r="A37" s="113" t="s">
        <v>46</v>
      </c>
      <c r="B37" s="107" t="s">
        <v>185</v>
      </c>
      <c r="C37" s="23" t="s">
        <v>186</v>
      </c>
      <c r="D37" s="23" t="s">
        <v>70</v>
      </c>
      <c r="E37" s="23" t="s">
        <v>71</v>
      </c>
      <c r="F37" s="23" t="s">
        <v>187</v>
      </c>
      <c r="G37" s="23" t="s">
        <v>188</v>
      </c>
      <c r="H37" s="22">
        <v>114677.49</v>
      </c>
      <c r="I37" s="22">
        <v>114677.49</v>
      </c>
      <c r="J37" s="22">
        <v>28669.37</v>
      </c>
      <c r="K37" s="22"/>
      <c r="L37" s="22">
        <v>86008.12</v>
      </c>
      <c r="M37" s="22"/>
      <c r="N37" s="22"/>
      <c r="O37" s="22"/>
      <c r="P37" s="22"/>
      <c r="Q37" s="22"/>
      <c r="R37" s="22"/>
      <c r="S37" s="22"/>
      <c r="T37" s="22"/>
      <c r="U37" s="22"/>
      <c r="V37" s="22"/>
      <c r="W37" s="22"/>
    </row>
    <row r="38" ht="31.5" customHeight="1" spans="1:23">
      <c r="A38" s="113" t="s">
        <v>46</v>
      </c>
      <c r="B38" s="107" t="s">
        <v>185</v>
      </c>
      <c r="C38" s="23" t="s">
        <v>186</v>
      </c>
      <c r="D38" s="23" t="s">
        <v>70</v>
      </c>
      <c r="E38" s="23" t="s">
        <v>71</v>
      </c>
      <c r="F38" s="23" t="s">
        <v>211</v>
      </c>
      <c r="G38" s="23" t="s">
        <v>212</v>
      </c>
      <c r="H38" s="22">
        <v>18500</v>
      </c>
      <c r="I38" s="22">
        <v>18500</v>
      </c>
      <c r="J38" s="22"/>
      <c r="K38" s="22"/>
      <c r="L38" s="22">
        <v>18500</v>
      </c>
      <c r="M38" s="22"/>
      <c r="N38" s="22"/>
      <c r="O38" s="22"/>
      <c r="P38" s="22"/>
      <c r="Q38" s="22"/>
      <c r="R38" s="22"/>
      <c r="S38" s="22"/>
      <c r="T38" s="22"/>
      <c r="U38" s="22"/>
      <c r="V38" s="22"/>
      <c r="W38" s="22"/>
    </row>
    <row r="39" ht="18.75" customHeight="1" spans="1:23">
      <c r="A39" s="30" t="s">
        <v>99</v>
      </c>
      <c r="B39" s="31"/>
      <c r="C39" s="31"/>
      <c r="D39" s="31"/>
      <c r="E39" s="31"/>
      <c r="F39" s="31"/>
      <c r="G39" s="32"/>
      <c r="H39" s="22">
        <v>17478435.24</v>
      </c>
      <c r="I39" s="22">
        <v>17478435.24</v>
      </c>
      <c r="J39" s="22">
        <v>4372704.82</v>
      </c>
      <c r="K39" s="22"/>
      <c r="L39" s="22">
        <v>13105730.42</v>
      </c>
      <c r="M39" s="22"/>
      <c r="N39" s="22"/>
      <c r="O39" s="22"/>
      <c r="P39" s="22"/>
      <c r="Q39" s="22"/>
      <c r="R39" s="22"/>
      <c r="S39" s="22"/>
      <c r="T39" s="22"/>
      <c r="U39" s="22"/>
      <c r="V39" s="22"/>
      <c r="W39" s="22"/>
    </row>
  </sheetData>
  <mergeCells count="30">
    <mergeCell ref="A2:W2"/>
    <mergeCell ref="A3:G3"/>
    <mergeCell ref="H4:W4"/>
    <mergeCell ref="I5:M5"/>
    <mergeCell ref="N5:P5"/>
    <mergeCell ref="R5:W5"/>
    <mergeCell ref="A39:G3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1"/>
  <sheetViews>
    <sheetView showZeros="0" topLeftCell="A18" workbookViewId="0">
      <selection activeCell="C34" sqref="C34"/>
    </sheetView>
  </sheetViews>
  <sheetFormatPr defaultColWidth="9.14166666666667" defaultRowHeight="14.25" customHeight="1"/>
  <cols>
    <col min="1" max="1" width="14.575" customWidth="1"/>
    <col min="2" max="2" width="21" customWidth="1"/>
    <col min="3" max="3" width="31.2833333333333" customWidth="1"/>
    <col min="4" max="4" width="23.85" customWidth="1"/>
    <col min="5" max="5" width="15.575" customWidth="1"/>
    <col min="6" max="6" width="19.7083333333333" customWidth="1"/>
    <col min="7" max="7" width="14.85" customWidth="1"/>
    <col min="8" max="8" width="19.7083333333333" customWidth="1"/>
    <col min="9" max="16" width="14.1416666666667" customWidth="1"/>
    <col min="17" max="17" width="13.575" customWidth="1"/>
    <col min="18" max="23" width="15.1416666666667" customWidth="1"/>
  </cols>
  <sheetData>
    <row r="1" ht="13.5" customHeight="1" spans="5:23">
      <c r="E1" s="1"/>
      <c r="F1" s="1"/>
      <c r="G1" s="1"/>
      <c r="H1" s="1"/>
      <c r="U1" s="111"/>
      <c r="W1" s="53" t="s">
        <v>213</v>
      </c>
    </row>
    <row r="2" ht="27.75" customHeight="1" spans="1:23">
      <c r="A2" s="27" t="s">
        <v>214</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"单位名称："&amp;"云南省荣军优抚医院"</f>
        <v>单位名称：云南省荣军优抚医院</v>
      </c>
      <c r="B3" s="106" t="str">
        <f t="shared" si="0"/>
        <v>单位名称：云南省荣军优抚医院</v>
      </c>
      <c r="C3" s="106"/>
      <c r="D3" s="106"/>
      <c r="E3" s="106"/>
      <c r="F3" s="106"/>
      <c r="G3" s="106"/>
      <c r="H3" s="106"/>
      <c r="I3" s="106"/>
      <c r="J3" s="6"/>
      <c r="K3" s="6"/>
      <c r="L3" s="6"/>
      <c r="M3" s="6"/>
      <c r="N3" s="6"/>
      <c r="O3" s="6"/>
      <c r="P3" s="6"/>
      <c r="Q3" s="6"/>
      <c r="U3" s="111"/>
      <c r="W3" s="100" t="s">
        <v>124</v>
      </c>
    </row>
    <row r="4" ht="21.75" customHeight="1" spans="1:23">
      <c r="A4" s="8" t="s">
        <v>215</v>
      </c>
      <c r="B4" s="8" t="s">
        <v>134</v>
      </c>
      <c r="C4" s="8" t="s">
        <v>135</v>
      </c>
      <c r="D4" s="8" t="s">
        <v>216</v>
      </c>
      <c r="E4" s="9" t="s">
        <v>136</v>
      </c>
      <c r="F4" s="9" t="s">
        <v>137</v>
      </c>
      <c r="G4" s="9" t="s">
        <v>138</v>
      </c>
      <c r="H4" s="9" t="s">
        <v>139</v>
      </c>
      <c r="I4" s="60" t="s">
        <v>31</v>
      </c>
      <c r="J4" s="60" t="s">
        <v>217</v>
      </c>
      <c r="K4" s="60"/>
      <c r="L4" s="60"/>
      <c r="M4" s="60"/>
      <c r="N4" s="108" t="s">
        <v>141</v>
      </c>
      <c r="O4" s="108"/>
      <c r="P4" s="108"/>
      <c r="Q4" s="9" t="s">
        <v>37</v>
      </c>
      <c r="R4" s="10" t="s">
        <v>52</v>
      </c>
      <c r="S4" s="11"/>
      <c r="T4" s="11"/>
      <c r="U4" s="11"/>
      <c r="V4" s="11"/>
      <c r="W4" s="12"/>
    </row>
    <row r="5" ht="21.75" customHeight="1" spans="1:23">
      <c r="A5" s="13"/>
      <c r="B5" s="13"/>
      <c r="C5" s="13"/>
      <c r="D5" s="13"/>
      <c r="E5" s="14"/>
      <c r="F5" s="14"/>
      <c r="G5" s="14"/>
      <c r="H5" s="14"/>
      <c r="I5" s="60"/>
      <c r="J5" s="45" t="s">
        <v>34</v>
      </c>
      <c r="K5" s="45"/>
      <c r="L5" s="45" t="s">
        <v>35</v>
      </c>
      <c r="M5" s="45" t="s">
        <v>36</v>
      </c>
      <c r="N5" s="109" t="s">
        <v>34</v>
      </c>
      <c r="O5" s="109" t="s">
        <v>35</v>
      </c>
      <c r="P5" s="109" t="s">
        <v>36</v>
      </c>
      <c r="Q5" s="14"/>
      <c r="R5" s="9" t="s">
        <v>33</v>
      </c>
      <c r="S5" s="9" t="s">
        <v>44</v>
      </c>
      <c r="T5" s="9" t="s">
        <v>147</v>
      </c>
      <c r="U5" s="9" t="s">
        <v>40</v>
      </c>
      <c r="V5" s="9" t="s">
        <v>41</v>
      </c>
      <c r="W5" s="9" t="s">
        <v>42</v>
      </c>
    </row>
    <row r="6" ht="40.5" customHeight="1" spans="1:23">
      <c r="A6" s="16"/>
      <c r="B6" s="16"/>
      <c r="C6" s="16"/>
      <c r="D6" s="16"/>
      <c r="E6" s="17"/>
      <c r="F6" s="17"/>
      <c r="G6" s="17"/>
      <c r="H6" s="17"/>
      <c r="I6" s="60"/>
      <c r="J6" s="45" t="s">
        <v>33</v>
      </c>
      <c r="K6" s="45" t="s">
        <v>218</v>
      </c>
      <c r="L6" s="45"/>
      <c r="M6" s="45"/>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3" customHeight="1" spans="1:23">
      <c r="A8" s="23"/>
      <c r="B8" s="107"/>
      <c r="C8" s="23" t="s">
        <v>219</v>
      </c>
      <c r="D8" s="23"/>
      <c r="E8" s="23"/>
      <c r="F8" s="23"/>
      <c r="G8" s="23"/>
      <c r="H8" s="23"/>
      <c r="I8" s="110">
        <v>8627460</v>
      </c>
      <c r="J8" s="110">
        <v>5500000</v>
      </c>
      <c r="K8" s="110">
        <v>5500000</v>
      </c>
      <c r="L8" s="110"/>
      <c r="M8" s="110"/>
      <c r="N8" s="110"/>
      <c r="O8" s="110"/>
      <c r="P8" s="110"/>
      <c r="Q8" s="110"/>
      <c r="R8" s="110">
        <v>3127460</v>
      </c>
      <c r="S8" s="110">
        <v>3127460</v>
      </c>
      <c r="T8" s="110"/>
      <c r="U8" s="88"/>
      <c r="V8" s="110"/>
      <c r="W8" s="110"/>
    </row>
    <row r="9" ht="33" customHeight="1" spans="1:23">
      <c r="A9" s="23" t="s">
        <v>220</v>
      </c>
      <c r="B9" s="107" t="s">
        <v>221</v>
      </c>
      <c r="C9" s="23" t="s">
        <v>219</v>
      </c>
      <c r="D9" s="23" t="s">
        <v>46</v>
      </c>
      <c r="E9" s="23" t="s">
        <v>70</v>
      </c>
      <c r="F9" s="23" t="s">
        <v>71</v>
      </c>
      <c r="G9" s="23" t="s">
        <v>222</v>
      </c>
      <c r="H9" s="23" t="s">
        <v>223</v>
      </c>
      <c r="I9" s="110">
        <v>774351.2</v>
      </c>
      <c r="J9" s="110">
        <v>774351.2</v>
      </c>
      <c r="K9" s="110">
        <v>774351.2</v>
      </c>
      <c r="L9" s="110"/>
      <c r="M9" s="110"/>
      <c r="N9" s="110"/>
      <c r="O9" s="110"/>
      <c r="P9" s="110"/>
      <c r="Q9" s="110"/>
      <c r="R9" s="110"/>
      <c r="S9" s="110"/>
      <c r="T9" s="110"/>
      <c r="U9" s="88"/>
      <c r="V9" s="110"/>
      <c r="W9" s="110"/>
    </row>
    <row r="10" ht="33" customHeight="1" spans="1:23">
      <c r="A10" s="23" t="s">
        <v>220</v>
      </c>
      <c r="B10" s="107" t="s">
        <v>221</v>
      </c>
      <c r="C10" s="23" t="s">
        <v>219</v>
      </c>
      <c r="D10" s="23" t="s">
        <v>46</v>
      </c>
      <c r="E10" s="23" t="s">
        <v>79</v>
      </c>
      <c r="F10" s="23" t="s">
        <v>80</v>
      </c>
      <c r="G10" s="23" t="s">
        <v>199</v>
      </c>
      <c r="H10" s="23" t="s">
        <v>200</v>
      </c>
      <c r="I10" s="110">
        <v>96900</v>
      </c>
      <c r="J10" s="110"/>
      <c r="K10" s="110"/>
      <c r="L10" s="110"/>
      <c r="M10" s="110"/>
      <c r="N10" s="110"/>
      <c r="O10" s="110"/>
      <c r="P10" s="110"/>
      <c r="Q10" s="110"/>
      <c r="R10" s="110">
        <v>96900</v>
      </c>
      <c r="S10" s="110">
        <v>96900</v>
      </c>
      <c r="T10" s="110"/>
      <c r="U10" s="88"/>
      <c r="V10" s="110"/>
      <c r="W10" s="110"/>
    </row>
    <row r="11" ht="33" customHeight="1" spans="1:23">
      <c r="A11" s="23" t="s">
        <v>220</v>
      </c>
      <c r="B11" s="107" t="s">
        <v>221</v>
      </c>
      <c r="C11" s="23" t="s">
        <v>219</v>
      </c>
      <c r="D11" s="23" t="s">
        <v>46</v>
      </c>
      <c r="E11" s="23" t="s">
        <v>79</v>
      </c>
      <c r="F11" s="23" t="s">
        <v>80</v>
      </c>
      <c r="G11" s="23" t="s">
        <v>201</v>
      </c>
      <c r="H11" s="23" t="s">
        <v>202</v>
      </c>
      <c r="I11" s="110">
        <v>825600.8</v>
      </c>
      <c r="J11" s="110">
        <v>753000.8</v>
      </c>
      <c r="K11" s="110">
        <v>753000.8</v>
      </c>
      <c r="L11" s="110"/>
      <c r="M11" s="110"/>
      <c r="N11" s="110"/>
      <c r="O11" s="110"/>
      <c r="P11" s="110"/>
      <c r="Q11" s="110"/>
      <c r="R11" s="110">
        <v>72600</v>
      </c>
      <c r="S11" s="110">
        <v>72600</v>
      </c>
      <c r="T11" s="110"/>
      <c r="U11" s="88"/>
      <c r="V11" s="110"/>
      <c r="W11" s="110"/>
    </row>
    <row r="12" ht="33" customHeight="1" spans="1:23">
      <c r="A12" s="23" t="s">
        <v>220</v>
      </c>
      <c r="B12" s="107" t="s">
        <v>221</v>
      </c>
      <c r="C12" s="23" t="s">
        <v>219</v>
      </c>
      <c r="D12" s="23" t="s">
        <v>46</v>
      </c>
      <c r="E12" s="23" t="s">
        <v>79</v>
      </c>
      <c r="F12" s="23" t="s">
        <v>80</v>
      </c>
      <c r="G12" s="23" t="s">
        <v>224</v>
      </c>
      <c r="H12" s="23" t="s">
        <v>225</v>
      </c>
      <c r="I12" s="110">
        <v>76800</v>
      </c>
      <c r="J12" s="110">
        <v>76800</v>
      </c>
      <c r="K12" s="110">
        <v>76800</v>
      </c>
      <c r="L12" s="110"/>
      <c r="M12" s="110"/>
      <c r="N12" s="110"/>
      <c r="O12" s="110"/>
      <c r="P12" s="110"/>
      <c r="Q12" s="110"/>
      <c r="R12" s="110"/>
      <c r="S12" s="110"/>
      <c r="T12" s="110"/>
      <c r="U12" s="88"/>
      <c r="V12" s="110"/>
      <c r="W12" s="110"/>
    </row>
    <row r="13" ht="33" customHeight="1" spans="1:23">
      <c r="A13" s="23" t="s">
        <v>220</v>
      </c>
      <c r="B13" s="107" t="s">
        <v>221</v>
      </c>
      <c r="C13" s="23" t="s">
        <v>219</v>
      </c>
      <c r="D13" s="23" t="s">
        <v>46</v>
      </c>
      <c r="E13" s="23" t="s">
        <v>79</v>
      </c>
      <c r="F13" s="23" t="s">
        <v>80</v>
      </c>
      <c r="G13" s="23" t="s">
        <v>203</v>
      </c>
      <c r="H13" s="23" t="s">
        <v>204</v>
      </c>
      <c r="I13" s="110">
        <v>14400</v>
      </c>
      <c r="J13" s="110"/>
      <c r="K13" s="110"/>
      <c r="L13" s="110"/>
      <c r="M13" s="110"/>
      <c r="N13" s="110"/>
      <c r="O13" s="110"/>
      <c r="P13" s="110"/>
      <c r="Q13" s="110"/>
      <c r="R13" s="110">
        <v>14400</v>
      </c>
      <c r="S13" s="110">
        <v>14400</v>
      </c>
      <c r="T13" s="110"/>
      <c r="U13" s="88"/>
      <c r="V13" s="110"/>
      <c r="W13" s="110"/>
    </row>
    <row r="14" ht="33" customHeight="1" spans="1:23">
      <c r="A14" s="23" t="s">
        <v>220</v>
      </c>
      <c r="B14" s="107" t="s">
        <v>221</v>
      </c>
      <c r="C14" s="23" t="s">
        <v>219</v>
      </c>
      <c r="D14" s="23" t="s">
        <v>46</v>
      </c>
      <c r="E14" s="23" t="s">
        <v>79</v>
      </c>
      <c r="F14" s="23" t="s">
        <v>80</v>
      </c>
      <c r="G14" s="23" t="s">
        <v>226</v>
      </c>
      <c r="H14" s="23" t="s">
        <v>227</v>
      </c>
      <c r="I14" s="110">
        <v>1381400</v>
      </c>
      <c r="J14" s="110">
        <v>281000</v>
      </c>
      <c r="K14" s="110">
        <v>281000</v>
      </c>
      <c r="L14" s="110"/>
      <c r="M14" s="110"/>
      <c r="N14" s="110"/>
      <c r="O14" s="110"/>
      <c r="P14" s="110"/>
      <c r="Q14" s="110"/>
      <c r="R14" s="110">
        <v>1100400</v>
      </c>
      <c r="S14" s="110">
        <v>1100400</v>
      </c>
      <c r="T14" s="110"/>
      <c r="U14" s="88"/>
      <c r="V14" s="110"/>
      <c r="W14" s="110"/>
    </row>
    <row r="15" ht="33" customHeight="1" spans="1:23">
      <c r="A15" s="23" t="s">
        <v>220</v>
      </c>
      <c r="B15" s="107" t="s">
        <v>221</v>
      </c>
      <c r="C15" s="23" t="s">
        <v>219</v>
      </c>
      <c r="D15" s="23" t="s">
        <v>46</v>
      </c>
      <c r="E15" s="23" t="s">
        <v>79</v>
      </c>
      <c r="F15" s="23" t="s">
        <v>80</v>
      </c>
      <c r="G15" s="23" t="s">
        <v>205</v>
      </c>
      <c r="H15" s="23" t="s">
        <v>206</v>
      </c>
      <c r="I15" s="110">
        <v>4000</v>
      </c>
      <c r="J15" s="110"/>
      <c r="K15" s="110"/>
      <c r="L15" s="110"/>
      <c r="M15" s="110"/>
      <c r="N15" s="110"/>
      <c r="O15" s="110"/>
      <c r="P15" s="110"/>
      <c r="Q15" s="110"/>
      <c r="R15" s="110">
        <v>4000</v>
      </c>
      <c r="S15" s="110">
        <v>4000</v>
      </c>
      <c r="T15" s="110"/>
      <c r="U15" s="88"/>
      <c r="V15" s="110"/>
      <c r="W15" s="110"/>
    </row>
    <row r="16" ht="33" customHeight="1" spans="1:23">
      <c r="A16" s="23" t="s">
        <v>220</v>
      </c>
      <c r="B16" s="107" t="s">
        <v>221</v>
      </c>
      <c r="C16" s="23" t="s">
        <v>219</v>
      </c>
      <c r="D16" s="23" t="s">
        <v>46</v>
      </c>
      <c r="E16" s="23" t="s">
        <v>79</v>
      </c>
      <c r="F16" s="23" t="s">
        <v>80</v>
      </c>
      <c r="G16" s="23" t="s">
        <v>228</v>
      </c>
      <c r="H16" s="23" t="s">
        <v>229</v>
      </c>
      <c r="I16" s="110">
        <v>4383770</v>
      </c>
      <c r="J16" s="110">
        <v>2580010</v>
      </c>
      <c r="K16" s="110">
        <v>2580010</v>
      </c>
      <c r="L16" s="110"/>
      <c r="M16" s="110"/>
      <c r="N16" s="110"/>
      <c r="O16" s="110"/>
      <c r="P16" s="110"/>
      <c r="Q16" s="110"/>
      <c r="R16" s="110">
        <v>1803760</v>
      </c>
      <c r="S16" s="110">
        <v>1803760</v>
      </c>
      <c r="T16" s="110"/>
      <c r="U16" s="88"/>
      <c r="V16" s="110"/>
      <c r="W16" s="110"/>
    </row>
    <row r="17" ht="33" customHeight="1" spans="1:23">
      <c r="A17" s="23" t="s">
        <v>220</v>
      </c>
      <c r="B17" s="107" t="s">
        <v>221</v>
      </c>
      <c r="C17" s="23" t="s">
        <v>219</v>
      </c>
      <c r="D17" s="23" t="s">
        <v>46</v>
      </c>
      <c r="E17" s="23" t="s">
        <v>79</v>
      </c>
      <c r="F17" s="23" t="s">
        <v>80</v>
      </c>
      <c r="G17" s="23" t="s">
        <v>187</v>
      </c>
      <c r="H17" s="23" t="s">
        <v>188</v>
      </c>
      <c r="I17" s="110">
        <v>171940</v>
      </c>
      <c r="J17" s="110">
        <v>142540</v>
      </c>
      <c r="K17" s="110">
        <v>142540</v>
      </c>
      <c r="L17" s="110"/>
      <c r="M17" s="110"/>
      <c r="N17" s="110"/>
      <c r="O17" s="110"/>
      <c r="P17" s="110"/>
      <c r="Q17" s="110"/>
      <c r="R17" s="110">
        <v>29400</v>
      </c>
      <c r="S17" s="110">
        <v>29400</v>
      </c>
      <c r="T17" s="110"/>
      <c r="U17" s="88"/>
      <c r="V17" s="110"/>
      <c r="W17" s="110"/>
    </row>
    <row r="18" ht="33" customHeight="1" spans="1:23">
      <c r="A18" s="23" t="s">
        <v>220</v>
      </c>
      <c r="B18" s="107" t="s">
        <v>221</v>
      </c>
      <c r="C18" s="23" t="s">
        <v>219</v>
      </c>
      <c r="D18" s="23" t="s">
        <v>46</v>
      </c>
      <c r="E18" s="23" t="s">
        <v>79</v>
      </c>
      <c r="F18" s="23" t="s">
        <v>80</v>
      </c>
      <c r="G18" s="23" t="s">
        <v>174</v>
      </c>
      <c r="H18" s="23" t="s">
        <v>175</v>
      </c>
      <c r="I18" s="110">
        <v>6000</v>
      </c>
      <c r="J18" s="110"/>
      <c r="K18" s="110"/>
      <c r="L18" s="110"/>
      <c r="M18" s="110"/>
      <c r="N18" s="110"/>
      <c r="O18" s="110"/>
      <c r="P18" s="110"/>
      <c r="Q18" s="110"/>
      <c r="R18" s="110">
        <v>6000</v>
      </c>
      <c r="S18" s="110">
        <v>6000</v>
      </c>
      <c r="T18" s="110"/>
      <c r="U18" s="88"/>
      <c r="V18" s="110"/>
      <c r="W18" s="110"/>
    </row>
    <row r="19" ht="33" customHeight="1" spans="1:23">
      <c r="A19" s="23" t="s">
        <v>220</v>
      </c>
      <c r="B19" s="107" t="s">
        <v>221</v>
      </c>
      <c r="C19" s="23" t="s">
        <v>219</v>
      </c>
      <c r="D19" s="23" t="s">
        <v>46</v>
      </c>
      <c r="E19" s="23" t="s">
        <v>79</v>
      </c>
      <c r="F19" s="23" t="s">
        <v>80</v>
      </c>
      <c r="G19" s="23" t="s">
        <v>211</v>
      </c>
      <c r="H19" s="23" t="s">
        <v>212</v>
      </c>
      <c r="I19" s="110">
        <v>148500</v>
      </c>
      <c r="J19" s="110">
        <v>148500</v>
      </c>
      <c r="K19" s="110">
        <v>148500</v>
      </c>
      <c r="L19" s="110"/>
      <c r="M19" s="110"/>
      <c r="N19" s="110"/>
      <c r="O19" s="110"/>
      <c r="P19" s="110"/>
      <c r="Q19" s="110"/>
      <c r="R19" s="110"/>
      <c r="S19" s="110"/>
      <c r="T19" s="110"/>
      <c r="U19" s="88"/>
      <c r="V19" s="110"/>
      <c r="W19" s="110"/>
    </row>
    <row r="20" ht="33" customHeight="1" spans="1:23">
      <c r="A20" s="23" t="s">
        <v>220</v>
      </c>
      <c r="B20" s="107" t="s">
        <v>221</v>
      </c>
      <c r="C20" s="23" t="s">
        <v>219</v>
      </c>
      <c r="D20" s="23" t="s">
        <v>46</v>
      </c>
      <c r="E20" s="23" t="s">
        <v>79</v>
      </c>
      <c r="F20" s="23" t="s">
        <v>80</v>
      </c>
      <c r="G20" s="23" t="s">
        <v>230</v>
      </c>
      <c r="H20" s="23" t="s">
        <v>231</v>
      </c>
      <c r="I20" s="110">
        <v>283198</v>
      </c>
      <c r="J20" s="110">
        <v>283198</v>
      </c>
      <c r="K20" s="110">
        <v>283198</v>
      </c>
      <c r="L20" s="110"/>
      <c r="M20" s="110"/>
      <c r="N20" s="110"/>
      <c r="O20" s="110"/>
      <c r="P20" s="110"/>
      <c r="Q20" s="110"/>
      <c r="R20" s="110"/>
      <c r="S20" s="110"/>
      <c r="T20" s="110"/>
      <c r="U20" s="88"/>
      <c r="V20" s="110"/>
      <c r="W20" s="110"/>
    </row>
    <row r="21" ht="33" customHeight="1" spans="1:23">
      <c r="A21" s="23" t="s">
        <v>220</v>
      </c>
      <c r="B21" s="107" t="s">
        <v>221</v>
      </c>
      <c r="C21" s="23" t="s">
        <v>219</v>
      </c>
      <c r="D21" s="23" t="s">
        <v>46</v>
      </c>
      <c r="E21" s="23" t="s">
        <v>79</v>
      </c>
      <c r="F21" s="23" t="s">
        <v>80</v>
      </c>
      <c r="G21" s="23" t="s">
        <v>232</v>
      </c>
      <c r="H21" s="23" t="s">
        <v>233</v>
      </c>
      <c r="I21" s="110">
        <v>460600</v>
      </c>
      <c r="J21" s="110">
        <v>460600</v>
      </c>
      <c r="K21" s="110">
        <v>460600</v>
      </c>
      <c r="L21" s="110"/>
      <c r="M21" s="110"/>
      <c r="N21" s="110"/>
      <c r="O21" s="110"/>
      <c r="P21" s="110"/>
      <c r="Q21" s="110"/>
      <c r="R21" s="110"/>
      <c r="S21" s="110"/>
      <c r="T21" s="110"/>
      <c r="U21" s="88"/>
      <c r="V21" s="110"/>
      <c r="W21" s="110"/>
    </row>
    <row r="22" ht="33" customHeight="1" spans="1:23">
      <c r="A22" s="23"/>
      <c r="B22" s="23"/>
      <c r="C22" s="23" t="s">
        <v>234</v>
      </c>
      <c r="D22" s="23"/>
      <c r="E22" s="23"/>
      <c r="F22" s="23"/>
      <c r="G22" s="23"/>
      <c r="H22" s="23"/>
      <c r="I22" s="110">
        <v>694900</v>
      </c>
      <c r="J22" s="110">
        <v>694900</v>
      </c>
      <c r="K22" s="110">
        <v>694900</v>
      </c>
      <c r="L22" s="110"/>
      <c r="M22" s="110"/>
      <c r="N22" s="110"/>
      <c r="O22" s="110"/>
      <c r="P22" s="110"/>
      <c r="Q22" s="110"/>
      <c r="R22" s="110"/>
      <c r="S22" s="110"/>
      <c r="T22" s="110"/>
      <c r="U22" s="88"/>
      <c r="V22" s="110"/>
      <c r="W22" s="110"/>
    </row>
    <row r="23" ht="33" customHeight="1" spans="1:23">
      <c r="A23" s="23" t="s">
        <v>220</v>
      </c>
      <c r="B23" s="107" t="s">
        <v>235</v>
      </c>
      <c r="C23" s="23" t="s">
        <v>234</v>
      </c>
      <c r="D23" s="23" t="s">
        <v>46</v>
      </c>
      <c r="E23" s="23" t="s">
        <v>79</v>
      </c>
      <c r="F23" s="23" t="s">
        <v>80</v>
      </c>
      <c r="G23" s="23" t="s">
        <v>236</v>
      </c>
      <c r="H23" s="23" t="s">
        <v>237</v>
      </c>
      <c r="I23" s="110">
        <v>694900</v>
      </c>
      <c r="J23" s="110">
        <v>694900</v>
      </c>
      <c r="K23" s="110">
        <v>694900</v>
      </c>
      <c r="L23" s="110"/>
      <c r="M23" s="110"/>
      <c r="N23" s="110"/>
      <c r="O23" s="110"/>
      <c r="P23" s="110"/>
      <c r="Q23" s="110"/>
      <c r="R23" s="110"/>
      <c r="S23" s="110"/>
      <c r="T23" s="110"/>
      <c r="U23" s="88"/>
      <c r="V23" s="110"/>
      <c r="W23" s="110"/>
    </row>
    <row r="24" ht="33" customHeight="1" spans="1:23">
      <c r="A24" s="23"/>
      <c r="B24" s="23"/>
      <c r="C24" s="23" t="s">
        <v>238</v>
      </c>
      <c r="D24" s="23"/>
      <c r="E24" s="23"/>
      <c r="F24" s="23"/>
      <c r="G24" s="23"/>
      <c r="H24" s="23"/>
      <c r="I24" s="110">
        <v>53220</v>
      </c>
      <c r="J24" s="110"/>
      <c r="K24" s="110"/>
      <c r="L24" s="110"/>
      <c r="M24" s="110"/>
      <c r="N24" s="110"/>
      <c r="O24" s="110"/>
      <c r="P24" s="110"/>
      <c r="Q24" s="110"/>
      <c r="R24" s="110">
        <v>53220</v>
      </c>
      <c r="S24" s="110">
        <v>53220</v>
      </c>
      <c r="T24" s="110"/>
      <c r="U24" s="88"/>
      <c r="V24" s="110"/>
      <c r="W24" s="110"/>
    </row>
    <row r="25" ht="33" customHeight="1" spans="1:23">
      <c r="A25" s="23" t="s">
        <v>239</v>
      </c>
      <c r="B25" s="107" t="s">
        <v>240</v>
      </c>
      <c r="C25" s="23" t="s">
        <v>238</v>
      </c>
      <c r="D25" s="23" t="s">
        <v>46</v>
      </c>
      <c r="E25" s="23" t="s">
        <v>79</v>
      </c>
      <c r="F25" s="23" t="s">
        <v>80</v>
      </c>
      <c r="G25" s="23" t="s">
        <v>189</v>
      </c>
      <c r="H25" s="23" t="s">
        <v>190</v>
      </c>
      <c r="I25" s="110">
        <v>37632</v>
      </c>
      <c r="J25" s="110"/>
      <c r="K25" s="110"/>
      <c r="L25" s="110"/>
      <c r="M25" s="110"/>
      <c r="N25" s="110"/>
      <c r="O25" s="110"/>
      <c r="P25" s="110"/>
      <c r="Q25" s="110"/>
      <c r="R25" s="110">
        <v>37632</v>
      </c>
      <c r="S25" s="110">
        <v>37632</v>
      </c>
      <c r="T25" s="110"/>
      <c r="U25" s="88"/>
      <c r="V25" s="110"/>
      <c r="W25" s="110"/>
    </row>
    <row r="26" ht="33" customHeight="1" spans="1:23">
      <c r="A26" s="23" t="s">
        <v>239</v>
      </c>
      <c r="B26" s="107" t="s">
        <v>240</v>
      </c>
      <c r="C26" s="23" t="s">
        <v>238</v>
      </c>
      <c r="D26" s="23" t="s">
        <v>46</v>
      </c>
      <c r="E26" s="23" t="s">
        <v>79</v>
      </c>
      <c r="F26" s="23" t="s">
        <v>80</v>
      </c>
      <c r="G26" s="23" t="s">
        <v>193</v>
      </c>
      <c r="H26" s="23" t="s">
        <v>194</v>
      </c>
      <c r="I26" s="110">
        <v>15588</v>
      </c>
      <c r="J26" s="110"/>
      <c r="K26" s="110"/>
      <c r="L26" s="110"/>
      <c r="M26" s="110"/>
      <c r="N26" s="110"/>
      <c r="O26" s="110"/>
      <c r="P26" s="110"/>
      <c r="Q26" s="110"/>
      <c r="R26" s="110">
        <v>15588</v>
      </c>
      <c r="S26" s="110">
        <v>15588</v>
      </c>
      <c r="T26" s="110"/>
      <c r="U26" s="88"/>
      <c r="V26" s="110"/>
      <c r="W26" s="110"/>
    </row>
    <row r="27" ht="33" customHeight="1" spans="1:23">
      <c r="A27" s="23"/>
      <c r="B27" s="23"/>
      <c r="C27" s="23" t="s">
        <v>241</v>
      </c>
      <c r="D27" s="23"/>
      <c r="E27" s="23"/>
      <c r="F27" s="23"/>
      <c r="G27" s="23"/>
      <c r="H27" s="23"/>
      <c r="I27" s="110">
        <v>14944042.81</v>
      </c>
      <c r="J27" s="110"/>
      <c r="K27" s="110"/>
      <c r="L27" s="110"/>
      <c r="M27" s="110"/>
      <c r="N27" s="110">
        <v>14944042.81</v>
      </c>
      <c r="O27" s="110"/>
      <c r="P27" s="110"/>
      <c r="Q27" s="110"/>
      <c r="R27" s="110"/>
      <c r="S27" s="110"/>
      <c r="T27" s="110"/>
      <c r="U27" s="88"/>
      <c r="V27" s="110"/>
      <c r="W27" s="110"/>
    </row>
    <row r="28" ht="33" customHeight="1" spans="1:23">
      <c r="A28" s="23" t="s">
        <v>242</v>
      </c>
      <c r="B28" s="107" t="s">
        <v>243</v>
      </c>
      <c r="C28" s="23" t="s">
        <v>241</v>
      </c>
      <c r="D28" s="23" t="s">
        <v>46</v>
      </c>
      <c r="E28" s="23" t="s">
        <v>79</v>
      </c>
      <c r="F28" s="23" t="s">
        <v>80</v>
      </c>
      <c r="G28" s="23" t="s">
        <v>244</v>
      </c>
      <c r="H28" s="23" t="s">
        <v>245</v>
      </c>
      <c r="I28" s="110">
        <v>14944042.81</v>
      </c>
      <c r="J28" s="110"/>
      <c r="K28" s="110"/>
      <c r="L28" s="110"/>
      <c r="M28" s="110"/>
      <c r="N28" s="110">
        <v>14944042.81</v>
      </c>
      <c r="O28" s="110"/>
      <c r="P28" s="110"/>
      <c r="Q28" s="110"/>
      <c r="R28" s="110"/>
      <c r="S28" s="110"/>
      <c r="T28" s="110"/>
      <c r="U28" s="88"/>
      <c r="V28" s="110"/>
      <c r="W28" s="110"/>
    </row>
    <row r="29" ht="33" customHeight="1" spans="1:23">
      <c r="A29" s="23"/>
      <c r="B29" s="23"/>
      <c r="C29" s="23" t="s">
        <v>246</v>
      </c>
      <c r="D29" s="23"/>
      <c r="E29" s="23"/>
      <c r="F29" s="23"/>
      <c r="G29" s="23"/>
      <c r="H29" s="23"/>
      <c r="I29" s="110">
        <v>628340.89</v>
      </c>
      <c r="J29" s="110"/>
      <c r="K29" s="110"/>
      <c r="L29" s="110"/>
      <c r="M29" s="110"/>
      <c r="N29" s="110">
        <v>628340.89</v>
      </c>
      <c r="O29" s="110"/>
      <c r="P29" s="110"/>
      <c r="Q29" s="110"/>
      <c r="R29" s="110"/>
      <c r="S29" s="110"/>
      <c r="T29" s="110"/>
      <c r="U29" s="88"/>
      <c r="V29" s="110"/>
      <c r="W29" s="110"/>
    </row>
    <row r="30" ht="33" customHeight="1" spans="1:23">
      <c r="A30" s="23" t="s">
        <v>220</v>
      </c>
      <c r="B30" s="107" t="s">
        <v>247</v>
      </c>
      <c r="C30" s="23" t="s">
        <v>246</v>
      </c>
      <c r="D30" s="23" t="s">
        <v>46</v>
      </c>
      <c r="E30" s="23" t="s">
        <v>91</v>
      </c>
      <c r="F30" s="23" t="s">
        <v>92</v>
      </c>
      <c r="G30" s="23" t="s">
        <v>166</v>
      </c>
      <c r="H30" s="23" t="s">
        <v>167</v>
      </c>
      <c r="I30" s="110">
        <v>628340.89</v>
      </c>
      <c r="J30" s="110"/>
      <c r="K30" s="110"/>
      <c r="L30" s="110"/>
      <c r="M30" s="110"/>
      <c r="N30" s="110">
        <v>628340.89</v>
      </c>
      <c r="O30" s="110"/>
      <c r="P30" s="110"/>
      <c r="Q30" s="110"/>
      <c r="R30" s="110"/>
      <c r="S30" s="110"/>
      <c r="T30" s="110"/>
      <c r="U30" s="88"/>
      <c r="V30" s="110"/>
      <c r="W30" s="110"/>
    </row>
    <row r="31" ht="18.75" customHeight="1" spans="1:23">
      <c r="A31" s="30" t="s">
        <v>99</v>
      </c>
      <c r="B31" s="31"/>
      <c r="C31" s="31"/>
      <c r="D31" s="31"/>
      <c r="E31" s="31"/>
      <c r="F31" s="31"/>
      <c r="G31" s="31"/>
      <c r="H31" s="32"/>
      <c r="I31" s="110">
        <v>24947963.7</v>
      </c>
      <c r="J31" s="110">
        <v>6194900</v>
      </c>
      <c r="K31" s="110">
        <v>6194900</v>
      </c>
      <c r="L31" s="110"/>
      <c r="M31" s="110"/>
      <c r="N31" s="110">
        <v>15572383.7</v>
      </c>
      <c r="O31" s="110"/>
      <c r="P31" s="110"/>
      <c r="Q31" s="110"/>
      <c r="R31" s="110">
        <v>3180680</v>
      </c>
      <c r="S31" s="110">
        <v>3180680</v>
      </c>
      <c r="T31" s="110"/>
      <c r="U31" s="88"/>
      <c r="V31" s="110"/>
      <c r="W31" s="110"/>
    </row>
  </sheetData>
  <mergeCells count="28">
    <mergeCell ref="A2:W2"/>
    <mergeCell ref="A3:I3"/>
    <mergeCell ref="J4:M4"/>
    <mergeCell ref="N4:P4"/>
    <mergeCell ref="R4:W4"/>
    <mergeCell ref="J5:K5"/>
    <mergeCell ref="A31:H3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1"/>
  <sheetViews>
    <sheetView showZeros="0" tabSelected="1" zoomScale="70" zoomScaleNormal="70" topLeftCell="B32" workbookViewId="0">
      <selection activeCell="M36" sqref="M36"/>
    </sheetView>
  </sheetViews>
  <sheetFormatPr defaultColWidth="9.14166666666667" defaultRowHeight="12" customHeight="1"/>
  <cols>
    <col min="1" max="1" width="31.425" customWidth="1"/>
    <col min="2" max="2" width="29" customWidth="1"/>
    <col min="3" max="3" width="14.85" customWidth="1"/>
    <col min="4" max="4" width="17.7083333333333" customWidth="1"/>
    <col min="5" max="5" width="33.1416666666667" style="103" customWidth="1"/>
    <col min="6" max="6" width="10.575" customWidth="1"/>
    <col min="8" max="8" width="9.28333333333333" customWidth="1"/>
    <col min="9" max="9" width="12.1416666666667" customWidth="1"/>
    <col min="10" max="10" width="60.575" style="104" customWidth="1"/>
  </cols>
  <sheetData>
    <row r="1" ht="50.25" customHeight="1" spans="10:10">
      <c r="J1" s="78" t="s">
        <v>248</v>
      </c>
    </row>
    <row r="2" ht="50.25" customHeight="1" spans="1:10">
      <c r="A2" s="43" t="s">
        <v>249</v>
      </c>
      <c r="B2" s="27"/>
      <c r="C2" s="27"/>
      <c r="D2" s="27"/>
      <c r="E2" s="63"/>
      <c r="F2" s="44"/>
      <c r="G2" s="27"/>
      <c r="H2" s="44"/>
      <c r="I2" s="44"/>
      <c r="J2" s="63"/>
    </row>
    <row r="3" ht="50.25" customHeight="1" spans="1:1">
      <c r="A3" s="4" t="str">
        <f>"单位名称："&amp;"云南省荣军优抚医院"</f>
        <v>单位名称：云南省荣军优抚医院</v>
      </c>
    </row>
    <row r="4" ht="50.25" customHeight="1" spans="1:10">
      <c r="A4" s="45" t="s">
        <v>250</v>
      </c>
      <c r="B4" s="45" t="s">
        <v>251</v>
      </c>
      <c r="C4" s="45" t="s">
        <v>252</v>
      </c>
      <c r="D4" s="45" t="s">
        <v>253</v>
      </c>
      <c r="E4" s="45" t="s">
        <v>254</v>
      </c>
      <c r="F4" s="46" t="s">
        <v>255</v>
      </c>
      <c r="G4" s="45" t="s">
        <v>256</v>
      </c>
      <c r="H4" s="46" t="s">
        <v>257</v>
      </c>
      <c r="I4" s="46" t="s">
        <v>258</v>
      </c>
      <c r="J4" s="45" t="s">
        <v>259</v>
      </c>
    </row>
    <row r="5" ht="50.25" customHeight="1" spans="1:10">
      <c r="A5" s="45">
        <v>1</v>
      </c>
      <c r="B5" s="45">
        <v>2</v>
      </c>
      <c r="C5" s="45">
        <v>3</v>
      </c>
      <c r="D5" s="45">
        <v>4</v>
      </c>
      <c r="E5" s="45">
        <v>5</v>
      </c>
      <c r="F5" s="46">
        <v>6</v>
      </c>
      <c r="G5" s="45">
        <v>7</v>
      </c>
      <c r="H5" s="46">
        <v>8</v>
      </c>
      <c r="I5" s="46">
        <v>9</v>
      </c>
      <c r="J5" s="45">
        <v>10</v>
      </c>
    </row>
    <row r="6" ht="50.25" customHeight="1" spans="1:10">
      <c r="A6" s="47" t="s">
        <v>46</v>
      </c>
      <c r="B6" s="48"/>
      <c r="C6" s="48"/>
      <c r="D6" s="48"/>
      <c r="E6" s="49"/>
      <c r="F6" s="50"/>
      <c r="G6" s="49"/>
      <c r="H6" s="50"/>
      <c r="I6" s="50"/>
      <c r="J6" s="49"/>
    </row>
    <row r="7" ht="50.25" customHeight="1" spans="1:10">
      <c r="A7" s="105" t="s">
        <v>234</v>
      </c>
      <c r="B7" s="51" t="s">
        <v>260</v>
      </c>
      <c r="C7" s="51" t="s">
        <v>261</v>
      </c>
      <c r="D7" s="51" t="s">
        <v>262</v>
      </c>
      <c r="E7" s="47" t="s">
        <v>263</v>
      </c>
      <c r="F7" s="51" t="s">
        <v>264</v>
      </c>
      <c r="G7" s="47" t="s">
        <v>265</v>
      </c>
      <c r="H7" s="51" t="s">
        <v>266</v>
      </c>
      <c r="I7" s="51" t="s">
        <v>267</v>
      </c>
      <c r="J7" s="47" t="s">
        <v>268</v>
      </c>
    </row>
    <row r="8" ht="50.25" customHeight="1" spans="1:10">
      <c r="A8" s="105" t="s">
        <v>234</v>
      </c>
      <c r="B8" s="51" t="s">
        <v>260</v>
      </c>
      <c r="C8" s="51" t="s">
        <v>261</v>
      </c>
      <c r="D8" s="51" t="s">
        <v>262</v>
      </c>
      <c r="E8" s="47" t="s">
        <v>269</v>
      </c>
      <c r="F8" s="51" t="s">
        <v>264</v>
      </c>
      <c r="G8" s="47" t="s">
        <v>265</v>
      </c>
      <c r="H8" s="51" t="s">
        <v>266</v>
      </c>
      <c r="I8" s="51" t="s">
        <v>267</v>
      </c>
      <c r="J8" s="47" t="s">
        <v>270</v>
      </c>
    </row>
    <row r="9" ht="50.25" customHeight="1" spans="1:10">
      <c r="A9" s="105" t="s">
        <v>234</v>
      </c>
      <c r="B9" s="51" t="s">
        <v>260</v>
      </c>
      <c r="C9" s="51" t="s">
        <v>261</v>
      </c>
      <c r="D9" s="51" t="s">
        <v>271</v>
      </c>
      <c r="E9" s="47" t="s">
        <v>272</v>
      </c>
      <c r="F9" s="51" t="s">
        <v>264</v>
      </c>
      <c r="G9" s="47" t="s">
        <v>265</v>
      </c>
      <c r="H9" s="51" t="s">
        <v>266</v>
      </c>
      <c r="I9" s="51" t="s">
        <v>267</v>
      </c>
      <c r="J9" s="47" t="s">
        <v>273</v>
      </c>
    </row>
    <row r="10" ht="50.25" customHeight="1" spans="1:10">
      <c r="A10" s="105" t="s">
        <v>234</v>
      </c>
      <c r="B10" s="51" t="s">
        <v>260</v>
      </c>
      <c r="C10" s="51" t="s">
        <v>274</v>
      </c>
      <c r="D10" s="51" t="s">
        <v>275</v>
      </c>
      <c r="E10" s="47" t="s">
        <v>276</v>
      </c>
      <c r="F10" s="51" t="s">
        <v>277</v>
      </c>
      <c r="G10" s="47" t="s">
        <v>120</v>
      </c>
      <c r="H10" s="51" t="s">
        <v>266</v>
      </c>
      <c r="I10" s="51" t="s">
        <v>267</v>
      </c>
      <c r="J10" s="47" t="s">
        <v>278</v>
      </c>
    </row>
    <row r="11" ht="50.25" customHeight="1" spans="1:10">
      <c r="A11" s="105" t="s">
        <v>234</v>
      </c>
      <c r="B11" s="51" t="s">
        <v>260</v>
      </c>
      <c r="C11" s="51" t="s">
        <v>279</v>
      </c>
      <c r="D11" s="51" t="s">
        <v>280</v>
      </c>
      <c r="E11" s="47" t="s">
        <v>281</v>
      </c>
      <c r="F11" s="51" t="s">
        <v>282</v>
      </c>
      <c r="G11" s="47" t="s">
        <v>283</v>
      </c>
      <c r="H11" s="51" t="s">
        <v>266</v>
      </c>
      <c r="I11" s="51" t="s">
        <v>267</v>
      </c>
      <c r="J11" s="47" t="s">
        <v>284</v>
      </c>
    </row>
    <row r="12" ht="50.25" customHeight="1" spans="1:10">
      <c r="A12" s="105" t="s">
        <v>219</v>
      </c>
      <c r="B12" s="51" t="s">
        <v>285</v>
      </c>
      <c r="C12" s="51" t="s">
        <v>261</v>
      </c>
      <c r="D12" s="51" t="s">
        <v>286</v>
      </c>
      <c r="E12" s="47" t="s">
        <v>287</v>
      </c>
      <c r="F12" s="51" t="s">
        <v>264</v>
      </c>
      <c r="G12" s="47" t="s">
        <v>288</v>
      </c>
      <c r="H12" s="51" t="s">
        <v>289</v>
      </c>
      <c r="I12" s="51" t="s">
        <v>267</v>
      </c>
      <c r="J12" s="47" t="s">
        <v>290</v>
      </c>
    </row>
    <row r="13" ht="50.25" customHeight="1" spans="1:10">
      <c r="A13" s="105" t="s">
        <v>219</v>
      </c>
      <c r="B13" s="51" t="s">
        <v>291</v>
      </c>
      <c r="C13" s="51" t="s">
        <v>261</v>
      </c>
      <c r="D13" s="51" t="s">
        <v>286</v>
      </c>
      <c r="E13" s="47" t="s">
        <v>292</v>
      </c>
      <c r="F13" s="51" t="s">
        <v>264</v>
      </c>
      <c r="G13" s="47" t="s">
        <v>288</v>
      </c>
      <c r="H13" s="51" t="s">
        <v>289</v>
      </c>
      <c r="I13" s="51" t="s">
        <v>267</v>
      </c>
      <c r="J13" s="47" t="s">
        <v>293</v>
      </c>
    </row>
    <row r="14" ht="50.25" customHeight="1" spans="1:10">
      <c r="A14" s="105" t="s">
        <v>219</v>
      </c>
      <c r="B14" s="51" t="s">
        <v>291</v>
      </c>
      <c r="C14" s="51" t="s">
        <v>261</v>
      </c>
      <c r="D14" s="51" t="s">
        <v>286</v>
      </c>
      <c r="E14" s="47" t="s">
        <v>294</v>
      </c>
      <c r="F14" s="51" t="s">
        <v>282</v>
      </c>
      <c r="G14" s="47" t="s">
        <v>295</v>
      </c>
      <c r="H14" s="51" t="s">
        <v>289</v>
      </c>
      <c r="I14" s="51" t="s">
        <v>267</v>
      </c>
      <c r="J14" s="47" t="s">
        <v>296</v>
      </c>
    </row>
    <row r="15" ht="50.25" customHeight="1" spans="1:10">
      <c r="A15" s="105" t="s">
        <v>219</v>
      </c>
      <c r="B15" s="51" t="s">
        <v>291</v>
      </c>
      <c r="C15" s="51" t="s">
        <v>261</v>
      </c>
      <c r="D15" s="51" t="s">
        <v>286</v>
      </c>
      <c r="E15" s="47" t="s">
        <v>297</v>
      </c>
      <c r="F15" s="51" t="s">
        <v>282</v>
      </c>
      <c r="G15" s="47" t="s">
        <v>298</v>
      </c>
      <c r="H15" s="51" t="s">
        <v>266</v>
      </c>
      <c r="I15" s="51" t="s">
        <v>267</v>
      </c>
      <c r="J15" s="47" t="s">
        <v>299</v>
      </c>
    </row>
    <row r="16" ht="50.25" customHeight="1" spans="1:10">
      <c r="A16" s="105" t="s">
        <v>219</v>
      </c>
      <c r="B16" s="51" t="s">
        <v>291</v>
      </c>
      <c r="C16" s="51" t="s">
        <v>261</v>
      </c>
      <c r="D16" s="51" t="s">
        <v>286</v>
      </c>
      <c r="E16" s="47" t="s">
        <v>300</v>
      </c>
      <c r="F16" s="51" t="s">
        <v>282</v>
      </c>
      <c r="G16" s="47" t="s">
        <v>298</v>
      </c>
      <c r="H16" s="51" t="s">
        <v>266</v>
      </c>
      <c r="I16" s="51" t="s">
        <v>267</v>
      </c>
      <c r="J16" s="47" t="s">
        <v>301</v>
      </c>
    </row>
    <row r="17" ht="50.25" customHeight="1" spans="1:10">
      <c r="A17" s="105" t="s">
        <v>219</v>
      </c>
      <c r="B17" s="51" t="s">
        <v>291</v>
      </c>
      <c r="C17" s="51" t="s">
        <v>261</v>
      </c>
      <c r="D17" s="51" t="s">
        <v>286</v>
      </c>
      <c r="E17" s="47" t="s">
        <v>302</v>
      </c>
      <c r="F17" s="51" t="s">
        <v>282</v>
      </c>
      <c r="G17" s="47" t="s">
        <v>298</v>
      </c>
      <c r="H17" s="51" t="s">
        <v>266</v>
      </c>
      <c r="I17" s="51" t="s">
        <v>267</v>
      </c>
      <c r="J17" s="47" t="s">
        <v>303</v>
      </c>
    </row>
    <row r="18" ht="50.25" customHeight="1" spans="1:10">
      <c r="A18" s="105" t="s">
        <v>219</v>
      </c>
      <c r="B18" s="51" t="s">
        <v>291</v>
      </c>
      <c r="C18" s="51" t="s">
        <v>261</v>
      </c>
      <c r="D18" s="51" t="s">
        <v>286</v>
      </c>
      <c r="E18" s="47" t="s">
        <v>304</v>
      </c>
      <c r="F18" s="51" t="s">
        <v>282</v>
      </c>
      <c r="G18" s="47" t="s">
        <v>298</v>
      </c>
      <c r="H18" s="51" t="s">
        <v>266</v>
      </c>
      <c r="I18" s="51" t="s">
        <v>267</v>
      </c>
      <c r="J18" s="47" t="s">
        <v>305</v>
      </c>
    </row>
    <row r="19" ht="50.25" customHeight="1" spans="1:10">
      <c r="A19" s="105" t="s">
        <v>219</v>
      </c>
      <c r="B19" s="51" t="s">
        <v>291</v>
      </c>
      <c r="C19" s="51" t="s">
        <v>261</v>
      </c>
      <c r="D19" s="51" t="s">
        <v>286</v>
      </c>
      <c r="E19" s="47" t="s">
        <v>306</v>
      </c>
      <c r="F19" s="51" t="s">
        <v>264</v>
      </c>
      <c r="G19" s="47" t="s">
        <v>288</v>
      </c>
      <c r="H19" s="51" t="s">
        <v>289</v>
      </c>
      <c r="I19" s="51" t="s">
        <v>267</v>
      </c>
      <c r="J19" s="47" t="s">
        <v>307</v>
      </c>
    </row>
    <row r="20" ht="50.25" customHeight="1" spans="1:10">
      <c r="A20" s="105" t="s">
        <v>219</v>
      </c>
      <c r="B20" s="51" t="s">
        <v>291</v>
      </c>
      <c r="C20" s="51" t="s">
        <v>261</v>
      </c>
      <c r="D20" s="51" t="s">
        <v>286</v>
      </c>
      <c r="E20" s="47" t="s">
        <v>308</v>
      </c>
      <c r="F20" s="51" t="s">
        <v>282</v>
      </c>
      <c r="G20" s="47" t="s">
        <v>118</v>
      </c>
      <c r="H20" s="51" t="s">
        <v>309</v>
      </c>
      <c r="I20" s="51" t="s">
        <v>267</v>
      </c>
      <c r="J20" s="47" t="s">
        <v>310</v>
      </c>
    </row>
    <row r="21" ht="50.25" customHeight="1" spans="1:10">
      <c r="A21" s="105" t="s">
        <v>219</v>
      </c>
      <c r="B21" s="51" t="s">
        <v>291</v>
      </c>
      <c r="C21" s="51" t="s">
        <v>261</v>
      </c>
      <c r="D21" s="51" t="s">
        <v>286</v>
      </c>
      <c r="E21" s="47" t="s">
        <v>311</v>
      </c>
      <c r="F21" s="51" t="s">
        <v>264</v>
      </c>
      <c r="G21" s="47" t="s">
        <v>265</v>
      </c>
      <c r="H21" s="51" t="s">
        <v>266</v>
      </c>
      <c r="I21" s="51" t="s">
        <v>267</v>
      </c>
      <c r="J21" s="47" t="s">
        <v>312</v>
      </c>
    </row>
    <row r="22" ht="50.25" customHeight="1" spans="1:10">
      <c r="A22" s="105" t="s">
        <v>219</v>
      </c>
      <c r="B22" s="51" t="s">
        <v>291</v>
      </c>
      <c r="C22" s="51" t="s">
        <v>261</v>
      </c>
      <c r="D22" s="51" t="s">
        <v>286</v>
      </c>
      <c r="E22" s="47" t="s">
        <v>313</v>
      </c>
      <c r="F22" s="51" t="s">
        <v>264</v>
      </c>
      <c r="G22" s="47" t="s">
        <v>119</v>
      </c>
      <c r="H22" s="51" t="s">
        <v>314</v>
      </c>
      <c r="I22" s="51" t="s">
        <v>267</v>
      </c>
      <c r="J22" s="47" t="s">
        <v>315</v>
      </c>
    </row>
    <row r="23" ht="50.25" customHeight="1" spans="1:10">
      <c r="A23" s="105" t="s">
        <v>219</v>
      </c>
      <c r="B23" s="51" t="s">
        <v>291</v>
      </c>
      <c r="C23" s="51" t="s">
        <v>261</v>
      </c>
      <c r="D23" s="51" t="s">
        <v>286</v>
      </c>
      <c r="E23" s="47" t="s">
        <v>316</v>
      </c>
      <c r="F23" s="51" t="s">
        <v>264</v>
      </c>
      <c r="G23" s="47" t="s">
        <v>265</v>
      </c>
      <c r="H23" s="51" t="s">
        <v>266</v>
      </c>
      <c r="I23" s="51" t="s">
        <v>267</v>
      </c>
      <c r="J23" s="47" t="s">
        <v>317</v>
      </c>
    </row>
    <row r="24" ht="50.25" customHeight="1" spans="1:10">
      <c r="A24" s="105" t="s">
        <v>219</v>
      </c>
      <c r="B24" s="51" t="s">
        <v>291</v>
      </c>
      <c r="C24" s="51" t="s">
        <v>261</v>
      </c>
      <c r="D24" s="51" t="s">
        <v>286</v>
      </c>
      <c r="E24" s="47" t="s">
        <v>318</v>
      </c>
      <c r="F24" s="51" t="s">
        <v>264</v>
      </c>
      <c r="G24" s="47" t="s">
        <v>265</v>
      </c>
      <c r="H24" s="51" t="s">
        <v>266</v>
      </c>
      <c r="I24" s="51" t="s">
        <v>267</v>
      </c>
      <c r="J24" s="47" t="s">
        <v>319</v>
      </c>
    </row>
    <row r="25" ht="50.25" customHeight="1" spans="1:10">
      <c r="A25" s="105" t="s">
        <v>219</v>
      </c>
      <c r="B25" s="51" t="s">
        <v>291</v>
      </c>
      <c r="C25" s="51" t="s">
        <v>261</v>
      </c>
      <c r="D25" s="51" t="s">
        <v>286</v>
      </c>
      <c r="E25" s="47" t="s">
        <v>320</v>
      </c>
      <c r="F25" s="51" t="s">
        <v>264</v>
      </c>
      <c r="G25" s="47" t="s">
        <v>321</v>
      </c>
      <c r="H25" s="51" t="s">
        <v>289</v>
      </c>
      <c r="I25" s="51" t="s">
        <v>267</v>
      </c>
      <c r="J25" s="47" t="s">
        <v>322</v>
      </c>
    </row>
    <row r="26" ht="50.25" customHeight="1" spans="1:10">
      <c r="A26" s="105" t="s">
        <v>219</v>
      </c>
      <c r="B26" s="51" t="s">
        <v>291</v>
      </c>
      <c r="C26" s="51" t="s">
        <v>261</v>
      </c>
      <c r="D26" s="51" t="s">
        <v>286</v>
      </c>
      <c r="E26" s="47" t="s">
        <v>323</v>
      </c>
      <c r="F26" s="51" t="s">
        <v>282</v>
      </c>
      <c r="G26" s="47" t="s">
        <v>324</v>
      </c>
      <c r="H26" s="51" t="s">
        <v>314</v>
      </c>
      <c r="I26" s="51" t="s">
        <v>267</v>
      </c>
      <c r="J26" s="47" t="s">
        <v>325</v>
      </c>
    </row>
    <row r="27" ht="50.25" customHeight="1" spans="1:10">
      <c r="A27" s="105" t="s">
        <v>219</v>
      </c>
      <c r="B27" s="51" t="s">
        <v>291</v>
      </c>
      <c r="C27" s="51" t="s">
        <v>261</v>
      </c>
      <c r="D27" s="51" t="s">
        <v>286</v>
      </c>
      <c r="E27" s="47" t="s">
        <v>326</v>
      </c>
      <c r="F27" s="51" t="s">
        <v>282</v>
      </c>
      <c r="G27" s="47" t="s">
        <v>327</v>
      </c>
      <c r="H27" s="51" t="s">
        <v>314</v>
      </c>
      <c r="I27" s="51" t="s">
        <v>267</v>
      </c>
      <c r="J27" s="47" t="s">
        <v>328</v>
      </c>
    </row>
    <row r="28" ht="50.25" customHeight="1" spans="1:10">
      <c r="A28" s="105" t="s">
        <v>219</v>
      </c>
      <c r="B28" s="51" t="s">
        <v>291</v>
      </c>
      <c r="C28" s="51" t="s">
        <v>261</v>
      </c>
      <c r="D28" s="51" t="s">
        <v>262</v>
      </c>
      <c r="E28" s="47" t="s">
        <v>329</v>
      </c>
      <c r="F28" s="51" t="s">
        <v>264</v>
      </c>
      <c r="G28" s="47" t="s">
        <v>265</v>
      </c>
      <c r="H28" s="51" t="s">
        <v>266</v>
      </c>
      <c r="I28" s="51" t="s">
        <v>267</v>
      </c>
      <c r="J28" s="47" t="s">
        <v>330</v>
      </c>
    </row>
    <row r="29" ht="50.25" customHeight="1" spans="1:10">
      <c r="A29" s="105" t="s">
        <v>219</v>
      </c>
      <c r="B29" s="51" t="s">
        <v>291</v>
      </c>
      <c r="C29" s="51" t="s">
        <v>261</v>
      </c>
      <c r="D29" s="51" t="s">
        <v>262</v>
      </c>
      <c r="E29" s="47" t="s">
        <v>331</v>
      </c>
      <c r="F29" s="51" t="s">
        <v>282</v>
      </c>
      <c r="G29" s="47" t="s">
        <v>298</v>
      </c>
      <c r="H29" s="51" t="s">
        <v>266</v>
      </c>
      <c r="I29" s="51" t="s">
        <v>267</v>
      </c>
      <c r="J29" s="47" t="s">
        <v>332</v>
      </c>
    </row>
    <row r="30" ht="50.25" customHeight="1" spans="1:10">
      <c r="A30" s="105" t="s">
        <v>219</v>
      </c>
      <c r="B30" s="51" t="s">
        <v>291</v>
      </c>
      <c r="C30" s="51" t="s">
        <v>261</v>
      </c>
      <c r="D30" s="51" t="s">
        <v>262</v>
      </c>
      <c r="E30" s="47" t="s">
        <v>333</v>
      </c>
      <c r="F30" s="51" t="s">
        <v>282</v>
      </c>
      <c r="G30" s="47" t="s">
        <v>334</v>
      </c>
      <c r="H30" s="51" t="s">
        <v>266</v>
      </c>
      <c r="I30" s="51" t="s">
        <v>267</v>
      </c>
      <c r="J30" s="47" t="s">
        <v>335</v>
      </c>
    </row>
    <row r="31" ht="50.25" customHeight="1" spans="1:10">
      <c r="A31" s="105" t="s">
        <v>219</v>
      </c>
      <c r="B31" s="51" t="s">
        <v>291</v>
      </c>
      <c r="C31" s="51" t="s">
        <v>261</v>
      </c>
      <c r="D31" s="51" t="s">
        <v>262</v>
      </c>
      <c r="E31" s="47" t="s">
        <v>336</v>
      </c>
      <c r="F31" s="51" t="s">
        <v>282</v>
      </c>
      <c r="G31" s="47" t="s">
        <v>334</v>
      </c>
      <c r="H31" s="51" t="s">
        <v>266</v>
      </c>
      <c r="I31" s="51" t="s">
        <v>267</v>
      </c>
      <c r="J31" s="47" t="s">
        <v>337</v>
      </c>
    </row>
    <row r="32" ht="50.25" customHeight="1" spans="1:10">
      <c r="A32" s="105" t="s">
        <v>219</v>
      </c>
      <c r="B32" s="51" t="s">
        <v>291</v>
      </c>
      <c r="C32" s="51" t="s">
        <v>261</v>
      </c>
      <c r="D32" s="51" t="s">
        <v>262</v>
      </c>
      <c r="E32" s="47" t="s">
        <v>338</v>
      </c>
      <c r="F32" s="51" t="s">
        <v>264</v>
      </c>
      <c r="G32" s="47" t="s">
        <v>265</v>
      </c>
      <c r="H32" s="51" t="s">
        <v>266</v>
      </c>
      <c r="I32" s="51" t="s">
        <v>267</v>
      </c>
      <c r="J32" s="47" t="s">
        <v>339</v>
      </c>
    </row>
    <row r="33" ht="50.25" customHeight="1" spans="1:10">
      <c r="A33" s="105" t="s">
        <v>219</v>
      </c>
      <c r="B33" s="51" t="s">
        <v>291</v>
      </c>
      <c r="C33" s="51" t="s">
        <v>261</v>
      </c>
      <c r="D33" s="51" t="s">
        <v>271</v>
      </c>
      <c r="E33" s="47" t="s">
        <v>340</v>
      </c>
      <c r="F33" s="51" t="s">
        <v>277</v>
      </c>
      <c r="G33" s="47" t="s">
        <v>341</v>
      </c>
      <c r="H33" s="51" t="s">
        <v>342</v>
      </c>
      <c r="I33" s="51" t="s">
        <v>267</v>
      </c>
      <c r="J33" s="47" t="s">
        <v>343</v>
      </c>
    </row>
    <row r="34" ht="50.25" customHeight="1" spans="1:10">
      <c r="A34" s="105" t="s">
        <v>219</v>
      </c>
      <c r="B34" s="51" t="s">
        <v>291</v>
      </c>
      <c r="C34" s="51" t="s">
        <v>261</v>
      </c>
      <c r="D34" s="51" t="s">
        <v>271</v>
      </c>
      <c r="E34" s="47" t="s">
        <v>344</v>
      </c>
      <c r="F34" s="51" t="s">
        <v>277</v>
      </c>
      <c r="G34" s="47" t="s">
        <v>121</v>
      </c>
      <c r="H34" s="51" t="s">
        <v>345</v>
      </c>
      <c r="I34" s="51" t="s">
        <v>267</v>
      </c>
      <c r="J34" s="47" t="s">
        <v>346</v>
      </c>
    </row>
    <row r="35" ht="50.25" customHeight="1" spans="1:10">
      <c r="A35" s="105" t="s">
        <v>219</v>
      </c>
      <c r="B35" s="51" t="s">
        <v>291</v>
      </c>
      <c r="C35" s="51" t="s">
        <v>261</v>
      </c>
      <c r="D35" s="51" t="s">
        <v>271</v>
      </c>
      <c r="E35" s="47" t="s">
        <v>347</v>
      </c>
      <c r="F35" s="51" t="s">
        <v>277</v>
      </c>
      <c r="G35" s="47" t="s">
        <v>295</v>
      </c>
      <c r="H35" s="51" t="s">
        <v>345</v>
      </c>
      <c r="I35" s="51" t="s">
        <v>267</v>
      </c>
      <c r="J35" s="47" t="s">
        <v>348</v>
      </c>
    </row>
    <row r="36" ht="50.25" customHeight="1" spans="1:10">
      <c r="A36" s="105" t="s">
        <v>219</v>
      </c>
      <c r="B36" s="51" t="s">
        <v>291</v>
      </c>
      <c r="C36" s="51" t="s">
        <v>261</v>
      </c>
      <c r="D36" s="51" t="s">
        <v>271</v>
      </c>
      <c r="E36" s="47" t="s">
        <v>349</v>
      </c>
      <c r="F36" s="51" t="s">
        <v>282</v>
      </c>
      <c r="G36" s="47" t="s">
        <v>334</v>
      </c>
      <c r="H36" s="51" t="s">
        <v>266</v>
      </c>
      <c r="I36" s="51" t="s">
        <v>267</v>
      </c>
      <c r="J36" s="47" t="s">
        <v>350</v>
      </c>
    </row>
    <row r="37" ht="50.25" customHeight="1" spans="1:10">
      <c r="A37" s="105" t="s">
        <v>219</v>
      </c>
      <c r="B37" s="51" t="s">
        <v>291</v>
      </c>
      <c r="C37" s="51" t="s">
        <v>261</v>
      </c>
      <c r="D37" s="51" t="s">
        <v>271</v>
      </c>
      <c r="E37" s="47" t="s">
        <v>351</v>
      </c>
      <c r="F37" s="51" t="s">
        <v>277</v>
      </c>
      <c r="G37" s="47" t="s">
        <v>120</v>
      </c>
      <c r="H37" s="51" t="s">
        <v>266</v>
      </c>
      <c r="I37" s="51" t="s">
        <v>267</v>
      </c>
      <c r="J37" s="47" t="s">
        <v>352</v>
      </c>
    </row>
    <row r="38" ht="50.25" customHeight="1" spans="1:10">
      <c r="A38" s="105" t="s">
        <v>219</v>
      </c>
      <c r="B38" s="51" t="s">
        <v>291</v>
      </c>
      <c r="C38" s="51" t="s">
        <v>261</v>
      </c>
      <c r="D38" s="51" t="s">
        <v>271</v>
      </c>
      <c r="E38" s="47" t="s">
        <v>353</v>
      </c>
      <c r="F38" s="51" t="s">
        <v>277</v>
      </c>
      <c r="G38" s="47" t="s">
        <v>119</v>
      </c>
      <c r="H38" s="51" t="s">
        <v>345</v>
      </c>
      <c r="I38" s="51" t="s">
        <v>267</v>
      </c>
      <c r="J38" s="47" t="s">
        <v>354</v>
      </c>
    </row>
    <row r="39" ht="50.25" customHeight="1" spans="1:10">
      <c r="A39" s="105" t="s">
        <v>219</v>
      </c>
      <c r="B39" s="51" t="s">
        <v>291</v>
      </c>
      <c r="C39" s="51" t="s">
        <v>261</v>
      </c>
      <c r="D39" s="51" t="s">
        <v>271</v>
      </c>
      <c r="E39" s="47" t="s">
        <v>355</v>
      </c>
      <c r="F39" s="51" t="s">
        <v>282</v>
      </c>
      <c r="G39" s="47" t="s">
        <v>356</v>
      </c>
      <c r="H39" s="51" t="s">
        <v>266</v>
      </c>
      <c r="I39" s="51" t="s">
        <v>267</v>
      </c>
      <c r="J39" s="47" t="s">
        <v>357</v>
      </c>
    </row>
    <row r="40" ht="50.25" customHeight="1" spans="1:10">
      <c r="A40" s="105" t="s">
        <v>219</v>
      </c>
      <c r="B40" s="51" t="s">
        <v>291</v>
      </c>
      <c r="C40" s="51" t="s">
        <v>261</v>
      </c>
      <c r="D40" s="51" t="s">
        <v>271</v>
      </c>
      <c r="E40" s="47" t="s">
        <v>358</v>
      </c>
      <c r="F40" s="51" t="s">
        <v>282</v>
      </c>
      <c r="G40" s="47" t="s">
        <v>334</v>
      </c>
      <c r="H40" s="51" t="s">
        <v>266</v>
      </c>
      <c r="I40" s="51" t="s">
        <v>267</v>
      </c>
      <c r="J40" s="47" t="s">
        <v>359</v>
      </c>
    </row>
    <row r="41" ht="50.25" customHeight="1" spans="1:10">
      <c r="A41" s="105" t="s">
        <v>219</v>
      </c>
      <c r="B41" s="51" t="s">
        <v>291</v>
      </c>
      <c r="C41" s="51" t="s">
        <v>261</v>
      </c>
      <c r="D41" s="51" t="s">
        <v>271</v>
      </c>
      <c r="E41" s="47" t="s">
        <v>360</v>
      </c>
      <c r="F41" s="51" t="s">
        <v>282</v>
      </c>
      <c r="G41" s="47" t="s">
        <v>334</v>
      </c>
      <c r="H41" s="51" t="s">
        <v>266</v>
      </c>
      <c r="I41" s="51" t="s">
        <v>267</v>
      </c>
      <c r="J41" s="47" t="s">
        <v>361</v>
      </c>
    </row>
    <row r="42" ht="50.25" customHeight="1" spans="1:10">
      <c r="A42" s="105" t="s">
        <v>219</v>
      </c>
      <c r="B42" s="51" t="s">
        <v>291</v>
      </c>
      <c r="C42" s="51" t="s">
        <v>261</v>
      </c>
      <c r="D42" s="51" t="s">
        <v>271</v>
      </c>
      <c r="E42" s="47" t="s">
        <v>362</v>
      </c>
      <c r="F42" s="51" t="s">
        <v>282</v>
      </c>
      <c r="G42" s="47" t="s">
        <v>334</v>
      </c>
      <c r="H42" s="51" t="s">
        <v>266</v>
      </c>
      <c r="I42" s="51" t="s">
        <v>267</v>
      </c>
      <c r="J42" s="47" t="s">
        <v>363</v>
      </c>
    </row>
    <row r="43" ht="50.25" customHeight="1" spans="1:10">
      <c r="A43" s="105" t="s">
        <v>219</v>
      </c>
      <c r="B43" s="51" t="s">
        <v>291</v>
      </c>
      <c r="C43" s="51" t="s">
        <v>261</v>
      </c>
      <c r="D43" s="51" t="s">
        <v>271</v>
      </c>
      <c r="E43" s="47" t="s">
        <v>364</v>
      </c>
      <c r="F43" s="51" t="s">
        <v>282</v>
      </c>
      <c r="G43" s="47" t="s">
        <v>334</v>
      </c>
      <c r="H43" s="51" t="s">
        <v>266</v>
      </c>
      <c r="I43" s="51" t="s">
        <v>267</v>
      </c>
      <c r="J43" s="47" t="s">
        <v>365</v>
      </c>
    </row>
    <row r="44" ht="50.25" customHeight="1" spans="1:10">
      <c r="A44" s="105" t="s">
        <v>219</v>
      </c>
      <c r="B44" s="51" t="s">
        <v>291</v>
      </c>
      <c r="C44" s="51" t="s">
        <v>261</v>
      </c>
      <c r="D44" s="51" t="s">
        <v>271</v>
      </c>
      <c r="E44" s="47" t="s">
        <v>366</v>
      </c>
      <c r="F44" s="51" t="s">
        <v>282</v>
      </c>
      <c r="G44" s="47" t="s">
        <v>356</v>
      </c>
      <c r="H44" s="51" t="s">
        <v>266</v>
      </c>
      <c r="I44" s="51" t="s">
        <v>267</v>
      </c>
      <c r="J44" s="47" t="s">
        <v>367</v>
      </c>
    </row>
    <row r="45" ht="50.25" customHeight="1" spans="1:10">
      <c r="A45" s="105" t="s">
        <v>219</v>
      </c>
      <c r="B45" s="51" t="s">
        <v>291</v>
      </c>
      <c r="C45" s="51" t="s">
        <v>261</v>
      </c>
      <c r="D45" s="51" t="s">
        <v>271</v>
      </c>
      <c r="E45" s="47" t="s">
        <v>368</v>
      </c>
      <c r="F45" s="51" t="s">
        <v>282</v>
      </c>
      <c r="G45" s="47" t="s">
        <v>356</v>
      </c>
      <c r="H45" s="51" t="s">
        <v>266</v>
      </c>
      <c r="I45" s="51" t="s">
        <v>267</v>
      </c>
      <c r="J45" s="47" t="s">
        <v>369</v>
      </c>
    </row>
    <row r="46" ht="50.25" customHeight="1" spans="1:10">
      <c r="A46" s="105" t="s">
        <v>219</v>
      </c>
      <c r="B46" s="51" t="s">
        <v>291</v>
      </c>
      <c r="C46" s="51" t="s">
        <v>261</v>
      </c>
      <c r="D46" s="51" t="s">
        <v>271</v>
      </c>
      <c r="E46" s="47" t="s">
        <v>370</v>
      </c>
      <c r="F46" s="51" t="s">
        <v>264</v>
      </c>
      <c r="G46" s="47" t="s">
        <v>265</v>
      </c>
      <c r="H46" s="51" t="s">
        <v>266</v>
      </c>
      <c r="I46" s="51" t="s">
        <v>267</v>
      </c>
      <c r="J46" s="47" t="s">
        <v>371</v>
      </c>
    </row>
    <row r="47" ht="50.25" customHeight="1" spans="1:10">
      <c r="A47" s="105" t="s">
        <v>219</v>
      </c>
      <c r="B47" s="51" t="s">
        <v>291</v>
      </c>
      <c r="C47" s="51" t="s">
        <v>261</v>
      </c>
      <c r="D47" s="51" t="s">
        <v>271</v>
      </c>
      <c r="E47" s="47" t="s">
        <v>372</v>
      </c>
      <c r="F47" s="51" t="s">
        <v>282</v>
      </c>
      <c r="G47" s="47" t="s">
        <v>356</v>
      </c>
      <c r="H47" s="51" t="s">
        <v>266</v>
      </c>
      <c r="I47" s="51" t="s">
        <v>267</v>
      </c>
      <c r="J47" s="47" t="s">
        <v>373</v>
      </c>
    </row>
    <row r="48" ht="50.25" customHeight="1" spans="1:10">
      <c r="A48" s="105" t="s">
        <v>219</v>
      </c>
      <c r="B48" s="51" t="s">
        <v>291</v>
      </c>
      <c r="C48" s="51" t="s">
        <v>261</v>
      </c>
      <c r="D48" s="51" t="s">
        <v>271</v>
      </c>
      <c r="E48" s="47" t="s">
        <v>374</v>
      </c>
      <c r="F48" s="51" t="s">
        <v>282</v>
      </c>
      <c r="G48" s="47" t="s">
        <v>334</v>
      </c>
      <c r="H48" s="51" t="s">
        <v>266</v>
      </c>
      <c r="I48" s="51" t="s">
        <v>267</v>
      </c>
      <c r="J48" s="47" t="s">
        <v>375</v>
      </c>
    </row>
    <row r="49" ht="50.25" customHeight="1" spans="1:10">
      <c r="A49" s="105" t="s">
        <v>219</v>
      </c>
      <c r="B49" s="51" t="s">
        <v>291</v>
      </c>
      <c r="C49" s="51" t="s">
        <v>274</v>
      </c>
      <c r="D49" s="51" t="s">
        <v>376</v>
      </c>
      <c r="E49" s="47" t="s">
        <v>377</v>
      </c>
      <c r="F49" s="51" t="s">
        <v>282</v>
      </c>
      <c r="G49" s="47" t="s">
        <v>378</v>
      </c>
      <c r="H49" s="51" t="s">
        <v>266</v>
      </c>
      <c r="I49" s="51" t="s">
        <v>267</v>
      </c>
      <c r="J49" s="47" t="s">
        <v>379</v>
      </c>
    </row>
    <row r="50" ht="50.25" customHeight="1" spans="1:10">
      <c r="A50" s="105" t="s">
        <v>219</v>
      </c>
      <c r="B50" s="51" t="s">
        <v>291</v>
      </c>
      <c r="C50" s="51" t="s">
        <v>274</v>
      </c>
      <c r="D50" s="51" t="s">
        <v>275</v>
      </c>
      <c r="E50" s="47" t="s">
        <v>380</v>
      </c>
      <c r="F50" s="51" t="s">
        <v>277</v>
      </c>
      <c r="G50" s="47" t="s">
        <v>117</v>
      </c>
      <c r="H50" s="51" t="s">
        <v>266</v>
      </c>
      <c r="I50" s="51" t="s">
        <v>267</v>
      </c>
      <c r="J50" s="47" t="s">
        <v>381</v>
      </c>
    </row>
    <row r="51" ht="50.25" customHeight="1" spans="1:10">
      <c r="A51" s="105" t="s">
        <v>219</v>
      </c>
      <c r="B51" s="51" t="s">
        <v>291</v>
      </c>
      <c r="C51" s="51" t="s">
        <v>274</v>
      </c>
      <c r="D51" s="51" t="s">
        <v>275</v>
      </c>
      <c r="E51" s="47" t="s">
        <v>382</v>
      </c>
      <c r="F51" s="51" t="s">
        <v>282</v>
      </c>
      <c r="G51" s="47" t="s">
        <v>334</v>
      </c>
      <c r="H51" s="51" t="s">
        <v>266</v>
      </c>
      <c r="I51" s="51" t="s">
        <v>267</v>
      </c>
      <c r="J51" s="47" t="s">
        <v>383</v>
      </c>
    </row>
    <row r="52" ht="50.25" customHeight="1" spans="1:10">
      <c r="A52" s="105" t="s">
        <v>219</v>
      </c>
      <c r="B52" s="51" t="s">
        <v>291</v>
      </c>
      <c r="C52" s="51" t="s">
        <v>274</v>
      </c>
      <c r="D52" s="51" t="s">
        <v>275</v>
      </c>
      <c r="E52" s="47" t="s">
        <v>384</v>
      </c>
      <c r="F52" s="51" t="s">
        <v>282</v>
      </c>
      <c r="G52" s="47" t="s">
        <v>356</v>
      </c>
      <c r="H52" s="51" t="s">
        <v>266</v>
      </c>
      <c r="I52" s="51" t="s">
        <v>267</v>
      </c>
      <c r="J52" s="47" t="s">
        <v>385</v>
      </c>
    </row>
    <row r="53" ht="50.25" customHeight="1" spans="1:10">
      <c r="A53" s="105" t="s">
        <v>219</v>
      </c>
      <c r="B53" s="51" t="s">
        <v>291</v>
      </c>
      <c r="C53" s="51" t="s">
        <v>279</v>
      </c>
      <c r="D53" s="51" t="s">
        <v>280</v>
      </c>
      <c r="E53" s="47" t="s">
        <v>386</v>
      </c>
      <c r="F53" s="51" t="s">
        <v>282</v>
      </c>
      <c r="G53" s="47" t="s">
        <v>334</v>
      </c>
      <c r="H53" s="51" t="s">
        <v>266</v>
      </c>
      <c r="I53" s="51" t="s">
        <v>267</v>
      </c>
      <c r="J53" s="47" t="s">
        <v>387</v>
      </c>
    </row>
    <row r="54" ht="50.25" customHeight="1" spans="1:10">
      <c r="A54" s="105" t="s">
        <v>219</v>
      </c>
      <c r="B54" s="51" t="s">
        <v>291</v>
      </c>
      <c r="C54" s="51" t="s">
        <v>279</v>
      </c>
      <c r="D54" s="51" t="s">
        <v>280</v>
      </c>
      <c r="E54" s="47" t="s">
        <v>388</v>
      </c>
      <c r="F54" s="51" t="s">
        <v>282</v>
      </c>
      <c r="G54" s="47" t="s">
        <v>356</v>
      </c>
      <c r="H54" s="51" t="s">
        <v>266</v>
      </c>
      <c r="I54" s="51" t="s">
        <v>267</v>
      </c>
      <c r="J54" s="47" t="s">
        <v>389</v>
      </c>
    </row>
    <row r="55" ht="50.25" customHeight="1" spans="1:10">
      <c r="A55" s="105" t="s">
        <v>219</v>
      </c>
      <c r="B55" s="51" t="s">
        <v>291</v>
      </c>
      <c r="C55" s="51" t="s">
        <v>279</v>
      </c>
      <c r="D55" s="51" t="s">
        <v>280</v>
      </c>
      <c r="E55" s="47" t="s">
        <v>390</v>
      </c>
      <c r="F55" s="51" t="s">
        <v>282</v>
      </c>
      <c r="G55" s="47" t="s">
        <v>283</v>
      </c>
      <c r="H55" s="51" t="s">
        <v>266</v>
      </c>
      <c r="I55" s="51" t="s">
        <v>267</v>
      </c>
      <c r="J55" s="47" t="s">
        <v>391</v>
      </c>
    </row>
    <row r="56" ht="50.25" customHeight="1" spans="1:10">
      <c r="A56" s="105" t="s">
        <v>219</v>
      </c>
      <c r="B56" s="51" t="s">
        <v>291</v>
      </c>
      <c r="C56" s="51" t="s">
        <v>279</v>
      </c>
      <c r="D56" s="51" t="s">
        <v>280</v>
      </c>
      <c r="E56" s="47" t="s">
        <v>392</v>
      </c>
      <c r="F56" s="51" t="s">
        <v>282</v>
      </c>
      <c r="G56" s="47" t="s">
        <v>356</v>
      </c>
      <c r="H56" s="51" t="s">
        <v>266</v>
      </c>
      <c r="I56" s="51" t="s">
        <v>267</v>
      </c>
      <c r="J56" s="47" t="s">
        <v>393</v>
      </c>
    </row>
    <row r="57" ht="50.25" customHeight="1" spans="1:10">
      <c r="A57" s="105" t="s">
        <v>219</v>
      </c>
      <c r="B57" s="51" t="s">
        <v>291</v>
      </c>
      <c r="C57" s="51" t="s">
        <v>279</v>
      </c>
      <c r="D57" s="51" t="s">
        <v>280</v>
      </c>
      <c r="E57" s="47" t="s">
        <v>394</v>
      </c>
      <c r="F57" s="51" t="s">
        <v>282</v>
      </c>
      <c r="G57" s="47" t="s">
        <v>356</v>
      </c>
      <c r="H57" s="51" t="s">
        <v>266</v>
      </c>
      <c r="I57" s="51" t="s">
        <v>267</v>
      </c>
      <c r="J57" s="47" t="s">
        <v>395</v>
      </c>
    </row>
    <row r="58" ht="50.25" customHeight="1" spans="1:10">
      <c r="A58" s="105" t="s">
        <v>238</v>
      </c>
      <c r="B58" s="51" t="s">
        <v>396</v>
      </c>
      <c r="C58" s="51" t="s">
        <v>261</v>
      </c>
      <c r="D58" s="51" t="s">
        <v>262</v>
      </c>
      <c r="E58" s="47" t="s">
        <v>397</v>
      </c>
      <c r="F58" s="51" t="s">
        <v>282</v>
      </c>
      <c r="G58" s="47" t="s">
        <v>356</v>
      </c>
      <c r="H58" s="51" t="s">
        <v>266</v>
      </c>
      <c r="I58" s="51" t="s">
        <v>267</v>
      </c>
      <c r="J58" s="47" t="s">
        <v>398</v>
      </c>
    </row>
    <row r="59" ht="50.25" customHeight="1" spans="1:10">
      <c r="A59" s="105" t="s">
        <v>238</v>
      </c>
      <c r="B59" s="51" t="s">
        <v>396</v>
      </c>
      <c r="C59" s="51" t="s">
        <v>261</v>
      </c>
      <c r="D59" s="51" t="s">
        <v>262</v>
      </c>
      <c r="E59" s="47" t="s">
        <v>399</v>
      </c>
      <c r="F59" s="51" t="s">
        <v>282</v>
      </c>
      <c r="G59" s="47" t="s">
        <v>356</v>
      </c>
      <c r="H59" s="51" t="s">
        <v>266</v>
      </c>
      <c r="I59" s="51" t="s">
        <v>267</v>
      </c>
      <c r="J59" s="47" t="s">
        <v>400</v>
      </c>
    </row>
    <row r="60" ht="50.25" customHeight="1" spans="1:10">
      <c r="A60" s="105" t="s">
        <v>238</v>
      </c>
      <c r="B60" s="51" t="s">
        <v>396</v>
      </c>
      <c r="C60" s="51" t="s">
        <v>274</v>
      </c>
      <c r="D60" s="51" t="s">
        <v>275</v>
      </c>
      <c r="E60" s="47" t="s">
        <v>401</v>
      </c>
      <c r="F60" s="51" t="s">
        <v>277</v>
      </c>
      <c r="G60" s="47" t="s">
        <v>402</v>
      </c>
      <c r="H60" s="51" t="s">
        <v>266</v>
      </c>
      <c r="I60" s="51" t="s">
        <v>267</v>
      </c>
      <c r="J60" s="47" t="s">
        <v>403</v>
      </c>
    </row>
    <row r="61" ht="50.25" customHeight="1" spans="1:10">
      <c r="A61" s="105" t="s">
        <v>238</v>
      </c>
      <c r="B61" s="51" t="s">
        <v>396</v>
      </c>
      <c r="C61" s="51" t="s">
        <v>279</v>
      </c>
      <c r="D61" s="51" t="s">
        <v>280</v>
      </c>
      <c r="E61" s="47" t="s">
        <v>394</v>
      </c>
      <c r="F61" s="51" t="s">
        <v>282</v>
      </c>
      <c r="G61" s="47" t="s">
        <v>283</v>
      </c>
      <c r="H61" s="51" t="s">
        <v>266</v>
      </c>
      <c r="I61" s="51" t="s">
        <v>267</v>
      </c>
      <c r="J61" s="47" t="s">
        <v>404</v>
      </c>
    </row>
  </sheetData>
  <mergeCells count="8">
    <mergeCell ref="A2:J2"/>
    <mergeCell ref="A3:H3"/>
    <mergeCell ref="A7:A11"/>
    <mergeCell ref="A12:A57"/>
    <mergeCell ref="A58:A61"/>
    <mergeCell ref="B7:B11"/>
    <mergeCell ref="B12:B57"/>
    <mergeCell ref="B58:B6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C34" sqref="C34"/>
    </sheetView>
  </sheetViews>
  <sheetFormatPr defaultColWidth="9.14166666666667" defaultRowHeight="14.25" customHeight="1" outlineLevelCol="5"/>
  <cols>
    <col min="1" max="1" width="29" customWidth="1"/>
    <col min="2" max="2" width="28.575" customWidth="1"/>
    <col min="3" max="3" width="31.575" customWidth="1"/>
    <col min="4" max="6" width="33.425" customWidth="1"/>
  </cols>
  <sheetData>
    <row r="1" ht="15.75" customHeight="1" spans="6:6">
      <c r="F1" s="53" t="s">
        <v>405</v>
      </c>
    </row>
    <row r="2" ht="28.5" customHeight="1" spans="1:6">
      <c r="A2" s="27" t="s">
        <v>406</v>
      </c>
      <c r="B2" s="27"/>
      <c r="C2" s="27"/>
      <c r="D2" s="27"/>
      <c r="E2" s="27"/>
      <c r="F2" s="27"/>
    </row>
    <row r="3" ht="15" customHeight="1" spans="1:6">
      <c r="A3" s="98" t="str">
        <f>"单位名称："&amp;"云南省荣军优抚医院"</f>
        <v>单位名称：云南省荣军优抚医院</v>
      </c>
      <c r="B3" s="99"/>
      <c r="C3" s="99"/>
      <c r="D3" s="56"/>
      <c r="E3" s="56"/>
      <c r="F3" s="100" t="s">
        <v>2</v>
      </c>
    </row>
    <row r="4" ht="18.75" customHeight="1" spans="1:6">
      <c r="A4" s="9" t="s">
        <v>133</v>
      </c>
      <c r="B4" s="9" t="s">
        <v>49</v>
      </c>
      <c r="C4" s="9" t="s">
        <v>50</v>
      </c>
      <c r="D4" s="15" t="s">
        <v>407</v>
      </c>
      <c r="E4" s="60"/>
      <c r="F4" s="60"/>
    </row>
    <row r="5" ht="30" customHeight="1" spans="1:6">
      <c r="A5" s="18"/>
      <c r="B5" s="18"/>
      <c r="C5" s="18"/>
      <c r="D5" s="15" t="s">
        <v>31</v>
      </c>
      <c r="E5" s="60" t="s">
        <v>58</v>
      </c>
      <c r="F5" s="60" t="s">
        <v>59</v>
      </c>
    </row>
    <row r="6" ht="16.5" customHeight="1" spans="1:6">
      <c r="A6" s="60">
        <v>1</v>
      </c>
      <c r="B6" s="60">
        <v>2</v>
      </c>
      <c r="C6" s="60">
        <v>3</v>
      </c>
      <c r="D6" s="60">
        <v>4</v>
      </c>
      <c r="E6" s="60">
        <v>5</v>
      </c>
      <c r="F6" s="60">
        <v>6</v>
      </c>
    </row>
    <row r="7" ht="20.25" customHeight="1" spans="1:6">
      <c r="A7" s="29"/>
      <c r="B7" s="29"/>
      <c r="C7" s="29"/>
      <c r="D7" s="22"/>
      <c r="E7" s="22"/>
      <c r="F7" s="22"/>
    </row>
    <row r="8" ht="17.25" customHeight="1" spans="1:6">
      <c r="A8" s="101" t="s">
        <v>99</v>
      </c>
      <c r="B8" s="102"/>
      <c r="C8" s="102" t="s">
        <v>99</v>
      </c>
      <c r="D8" s="22"/>
      <c r="E8" s="22"/>
      <c r="F8" s="22"/>
    </row>
    <row r="9" s="42" customFormat="1" ht="20.25" customHeight="1" spans="1:1">
      <c r="A9" s="42" t="s">
        <v>408</v>
      </c>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7"/>
  <sheetViews>
    <sheetView showZeros="0" topLeftCell="B10" workbookViewId="0">
      <selection activeCell="C34" sqref="C34"/>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083333333333" customWidth="1"/>
    <col min="12" max="16" width="12.575" customWidth="1"/>
    <col min="17" max="17" width="10.425" customWidth="1"/>
  </cols>
  <sheetData>
    <row r="1" ht="13.5" customHeight="1" spans="15:17">
      <c r="O1" s="52"/>
      <c r="P1" s="52"/>
      <c r="Q1" s="96" t="s">
        <v>409</v>
      </c>
    </row>
    <row r="2" ht="27.75" customHeight="1" spans="1:17">
      <c r="A2" s="54" t="s">
        <v>410</v>
      </c>
      <c r="B2" s="27"/>
      <c r="C2" s="27"/>
      <c r="D2" s="27"/>
      <c r="E2" s="27"/>
      <c r="F2" s="27"/>
      <c r="G2" s="27"/>
      <c r="H2" s="27"/>
      <c r="I2" s="27"/>
      <c r="J2" s="27"/>
      <c r="K2" s="44"/>
      <c r="L2" s="27"/>
      <c r="M2" s="27"/>
      <c r="N2" s="27"/>
      <c r="O2" s="44"/>
      <c r="P2" s="44"/>
      <c r="Q2" s="27"/>
    </row>
    <row r="3" ht="18.75" customHeight="1" spans="1:17">
      <c r="A3" s="89" t="str">
        <f>"单位名称："&amp;"云南省荣军优抚医院"</f>
        <v>单位名称：云南省荣军优抚医院</v>
      </c>
      <c r="B3" s="6"/>
      <c r="C3" s="6"/>
      <c r="D3" s="6"/>
      <c r="E3" s="6"/>
      <c r="F3" s="6"/>
      <c r="G3" s="6"/>
      <c r="H3" s="6"/>
      <c r="I3" s="6"/>
      <c r="J3" s="6"/>
      <c r="O3" s="61"/>
      <c r="P3" s="61"/>
      <c r="Q3" s="97" t="s">
        <v>124</v>
      </c>
    </row>
    <row r="4" ht="15.75" customHeight="1" spans="1:17">
      <c r="A4" s="9" t="s">
        <v>411</v>
      </c>
      <c r="B4" s="65" t="s">
        <v>412</v>
      </c>
      <c r="C4" s="65" t="s">
        <v>413</v>
      </c>
      <c r="D4" s="65" t="s">
        <v>414</v>
      </c>
      <c r="E4" s="65" t="s">
        <v>415</v>
      </c>
      <c r="F4" s="65" t="s">
        <v>416</v>
      </c>
      <c r="G4" s="66" t="s">
        <v>140</v>
      </c>
      <c r="H4" s="66"/>
      <c r="I4" s="66"/>
      <c r="J4" s="66"/>
      <c r="K4" s="67"/>
      <c r="L4" s="66"/>
      <c r="M4" s="66"/>
      <c r="N4" s="66"/>
      <c r="O4" s="82"/>
      <c r="P4" s="67"/>
      <c r="Q4" s="83"/>
    </row>
    <row r="5" ht="17.25" customHeight="1" spans="1:17">
      <c r="A5" s="14"/>
      <c r="B5" s="68"/>
      <c r="C5" s="68"/>
      <c r="D5" s="68"/>
      <c r="E5" s="68"/>
      <c r="F5" s="68"/>
      <c r="G5" s="68" t="s">
        <v>31</v>
      </c>
      <c r="H5" s="68" t="s">
        <v>34</v>
      </c>
      <c r="I5" s="68" t="s">
        <v>417</v>
      </c>
      <c r="J5" s="68" t="s">
        <v>418</v>
      </c>
      <c r="K5" s="69" t="s">
        <v>419</v>
      </c>
      <c r="L5" s="84" t="s">
        <v>420</v>
      </c>
      <c r="M5" s="84"/>
      <c r="N5" s="84"/>
      <c r="O5" s="85"/>
      <c r="P5" s="86"/>
      <c r="Q5" s="70"/>
    </row>
    <row r="6" ht="54" customHeight="1" spans="1:17">
      <c r="A6" s="17"/>
      <c r="B6" s="70"/>
      <c r="C6" s="70"/>
      <c r="D6" s="70"/>
      <c r="E6" s="70"/>
      <c r="F6" s="70"/>
      <c r="G6" s="70"/>
      <c r="H6" s="70" t="s">
        <v>33</v>
      </c>
      <c r="I6" s="70"/>
      <c r="J6" s="70"/>
      <c r="K6" s="71"/>
      <c r="L6" s="70" t="s">
        <v>33</v>
      </c>
      <c r="M6" s="70" t="s">
        <v>44</v>
      </c>
      <c r="N6" s="70" t="s">
        <v>147</v>
      </c>
      <c r="O6" s="87" t="s">
        <v>40</v>
      </c>
      <c r="P6" s="71" t="s">
        <v>41</v>
      </c>
      <c r="Q6" s="70" t="s">
        <v>42</v>
      </c>
    </row>
    <row r="7" ht="15" customHeight="1" spans="1:17">
      <c r="A7" s="18">
        <v>1</v>
      </c>
      <c r="B7" s="90">
        <v>2</v>
      </c>
      <c r="C7" s="90">
        <v>3</v>
      </c>
      <c r="D7" s="90">
        <v>4</v>
      </c>
      <c r="E7" s="90">
        <v>5</v>
      </c>
      <c r="F7" s="90">
        <v>6</v>
      </c>
      <c r="G7" s="91">
        <v>7</v>
      </c>
      <c r="H7" s="91">
        <v>8</v>
      </c>
      <c r="I7" s="91">
        <v>9</v>
      </c>
      <c r="J7" s="91">
        <v>10</v>
      </c>
      <c r="K7" s="91">
        <v>11</v>
      </c>
      <c r="L7" s="91">
        <v>12</v>
      </c>
      <c r="M7" s="91">
        <v>13</v>
      </c>
      <c r="N7" s="91">
        <v>14</v>
      </c>
      <c r="O7" s="91">
        <v>15</v>
      </c>
      <c r="P7" s="91">
        <v>16</v>
      </c>
      <c r="Q7" s="91">
        <v>17</v>
      </c>
    </row>
    <row r="8" ht="21" customHeight="1" spans="1:17">
      <c r="A8" s="72" t="s">
        <v>46</v>
      </c>
      <c r="B8" s="73"/>
      <c r="C8" s="73"/>
      <c r="D8" s="73"/>
      <c r="E8" s="92"/>
      <c r="F8" s="22">
        <v>3992140</v>
      </c>
      <c r="G8" s="22">
        <v>3992140</v>
      </c>
      <c r="H8" s="22">
        <v>2192980</v>
      </c>
      <c r="I8" s="22"/>
      <c r="J8" s="22"/>
      <c r="K8" s="22"/>
      <c r="L8" s="22">
        <v>1799160</v>
      </c>
      <c r="M8" s="22">
        <v>1799160</v>
      </c>
      <c r="N8" s="22"/>
      <c r="O8" s="22"/>
      <c r="P8" s="22"/>
      <c r="Q8" s="22"/>
    </row>
    <row r="9" ht="21" customHeight="1" spans="1:17">
      <c r="A9" s="93" t="s">
        <v>219</v>
      </c>
      <c r="B9" s="73" t="s">
        <v>421</v>
      </c>
      <c r="C9" s="73" t="s">
        <v>422</v>
      </c>
      <c r="D9" s="94" t="s">
        <v>423</v>
      </c>
      <c r="E9" s="95">
        <v>1</v>
      </c>
      <c r="F9" s="22">
        <v>1000</v>
      </c>
      <c r="G9" s="22">
        <v>1000</v>
      </c>
      <c r="H9" s="22">
        <v>1000</v>
      </c>
      <c r="I9" s="22"/>
      <c r="J9" s="22"/>
      <c r="K9" s="22"/>
      <c r="L9" s="22"/>
      <c r="M9" s="22"/>
      <c r="N9" s="22"/>
      <c r="O9" s="22"/>
      <c r="P9" s="22"/>
      <c r="Q9" s="22"/>
    </row>
    <row r="10" ht="21" customHeight="1" spans="1:17">
      <c r="A10" s="93" t="s">
        <v>219</v>
      </c>
      <c r="B10" s="73" t="s">
        <v>424</v>
      </c>
      <c r="C10" s="73" t="s">
        <v>425</v>
      </c>
      <c r="D10" s="94" t="s">
        <v>426</v>
      </c>
      <c r="E10" s="95">
        <v>1</v>
      </c>
      <c r="F10" s="22">
        <v>800</v>
      </c>
      <c r="G10" s="22">
        <v>800</v>
      </c>
      <c r="H10" s="22">
        <v>800</v>
      </c>
      <c r="I10" s="22"/>
      <c r="J10" s="22"/>
      <c r="K10" s="22"/>
      <c r="L10" s="22"/>
      <c r="M10" s="22"/>
      <c r="N10" s="22"/>
      <c r="O10" s="22"/>
      <c r="P10" s="22"/>
      <c r="Q10" s="22"/>
    </row>
    <row r="11" ht="21" customHeight="1" spans="1:17">
      <c r="A11" s="93" t="s">
        <v>219</v>
      </c>
      <c r="B11" s="73" t="s">
        <v>427</v>
      </c>
      <c r="C11" s="73" t="s">
        <v>428</v>
      </c>
      <c r="D11" s="94" t="s">
        <v>429</v>
      </c>
      <c r="E11" s="95">
        <v>1</v>
      </c>
      <c r="F11" s="22">
        <v>2500</v>
      </c>
      <c r="G11" s="22">
        <v>2500</v>
      </c>
      <c r="H11" s="22">
        <v>2500</v>
      </c>
      <c r="I11" s="22"/>
      <c r="J11" s="22"/>
      <c r="K11" s="22"/>
      <c r="L11" s="22"/>
      <c r="M11" s="22"/>
      <c r="N11" s="22"/>
      <c r="O11" s="22"/>
      <c r="P11" s="22"/>
      <c r="Q11" s="22"/>
    </row>
    <row r="12" ht="21" customHeight="1" spans="1:17">
      <c r="A12" s="93" t="s">
        <v>219</v>
      </c>
      <c r="B12" s="73" t="s">
        <v>430</v>
      </c>
      <c r="C12" s="73" t="s">
        <v>431</v>
      </c>
      <c r="D12" s="94" t="s">
        <v>432</v>
      </c>
      <c r="E12" s="95">
        <v>1</v>
      </c>
      <c r="F12" s="22">
        <v>115000</v>
      </c>
      <c r="G12" s="22">
        <v>115000</v>
      </c>
      <c r="H12" s="22">
        <v>115000</v>
      </c>
      <c r="I12" s="22"/>
      <c r="J12" s="22"/>
      <c r="K12" s="22"/>
      <c r="L12" s="22"/>
      <c r="M12" s="22"/>
      <c r="N12" s="22"/>
      <c r="O12" s="22"/>
      <c r="P12" s="22"/>
      <c r="Q12" s="22"/>
    </row>
    <row r="13" ht="21" customHeight="1" spans="1:17">
      <c r="A13" s="93" t="s">
        <v>219</v>
      </c>
      <c r="B13" s="73" t="s">
        <v>433</v>
      </c>
      <c r="C13" s="73" t="s">
        <v>434</v>
      </c>
      <c r="D13" s="94" t="s">
        <v>435</v>
      </c>
      <c r="E13" s="95">
        <v>1</v>
      </c>
      <c r="F13" s="22">
        <v>100000</v>
      </c>
      <c r="G13" s="22">
        <v>100000</v>
      </c>
      <c r="H13" s="22">
        <v>100000</v>
      </c>
      <c r="I13" s="22"/>
      <c r="J13" s="22"/>
      <c r="K13" s="22"/>
      <c r="L13" s="22"/>
      <c r="M13" s="22"/>
      <c r="N13" s="22"/>
      <c r="O13" s="22"/>
      <c r="P13" s="22"/>
      <c r="Q13" s="22"/>
    </row>
    <row r="14" ht="21" customHeight="1" spans="1:17">
      <c r="A14" s="93" t="s">
        <v>219</v>
      </c>
      <c r="B14" s="73" t="s">
        <v>436</v>
      </c>
      <c r="C14" s="73" t="s">
        <v>437</v>
      </c>
      <c r="D14" s="94" t="s">
        <v>432</v>
      </c>
      <c r="E14" s="95">
        <v>1</v>
      </c>
      <c r="F14" s="22">
        <v>5400</v>
      </c>
      <c r="G14" s="22">
        <v>5400</v>
      </c>
      <c r="H14" s="22">
        <v>5400</v>
      </c>
      <c r="I14" s="22"/>
      <c r="J14" s="22"/>
      <c r="K14" s="22"/>
      <c r="L14" s="22"/>
      <c r="M14" s="22"/>
      <c r="N14" s="22"/>
      <c r="O14" s="22"/>
      <c r="P14" s="22"/>
      <c r="Q14" s="22"/>
    </row>
    <row r="15" ht="21" customHeight="1" spans="1:17">
      <c r="A15" s="93" t="s">
        <v>219</v>
      </c>
      <c r="B15" s="73" t="s">
        <v>438</v>
      </c>
      <c r="C15" s="73" t="s">
        <v>439</v>
      </c>
      <c r="D15" s="94" t="s">
        <v>440</v>
      </c>
      <c r="E15" s="95">
        <v>1</v>
      </c>
      <c r="F15" s="22">
        <v>1675000</v>
      </c>
      <c r="G15" s="22">
        <v>1675000</v>
      </c>
      <c r="H15" s="22">
        <v>1675000</v>
      </c>
      <c r="I15" s="22"/>
      <c r="J15" s="22"/>
      <c r="K15" s="22"/>
      <c r="L15" s="22"/>
      <c r="M15" s="22"/>
      <c r="N15" s="22"/>
      <c r="O15" s="22"/>
      <c r="P15" s="22"/>
      <c r="Q15" s="22"/>
    </row>
    <row r="16" ht="21" customHeight="1" spans="1:17">
      <c r="A16" s="93" t="s">
        <v>219</v>
      </c>
      <c r="B16" s="73" t="s">
        <v>441</v>
      </c>
      <c r="C16" s="73" t="s">
        <v>442</v>
      </c>
      <c r="D16" s="94" t="s">
        <v>432</v>
      </c>
      <c r="E16" s="95">
        <v>1</v>
      </c>
      <c r="F16" s="22">
        <v>5500</v>
      </c>
      <c r="G16" s="22">
        <v>5500</v>
      </c>
      <c r="H16" s="22">
        <v>5500</v>
      </c>
      <c r="I16" s="22"/>
      <c r="J16" s="22"/>
      <c r="K16" s="22"/>
      <c r="L16" s="22"/>
      <c r="M16" s="22"/>
      <c r="N16" s="22"/>
      <c r="O16" s="22"/>
      <c r="P16" s="22"/>
      <c r="Q16" s="22"/>
    </row>
    <row r="17" ht="21" customHeight="1" spans="1:17">
      <c r="A17" s="93" t="s">
        <v>219</v>
      </c>
      <c r="B17" s="73" t="s">
        <v>443</v>
      </c>
      <c r="C17" s="73" t="s">
        <v>444</v>
      </c>
      <c r="D17" s="94" t="s">
        <v>423</v>
      </c>
      <c r="E17" s="95">
        <v>1</v>
      </c>
      <c r="F17" s="22">
        <v>14800</v>
      </c>
      <c r="G17" s="22">
        <v>14800</v>
      </c>
      <c r="H17" s="22">
        <v>14800</v>
      </c>
      <c r="I17" s="22"/>
      <c r="J17" s="22"/>
      <c r="K17" s="22"/>
      <c r="L17" s="22"/>
      <c r="M17" s="22"/>
      <c r="N17" s="22"/>
      <c r="O17" s="22"/>
      <c r="P17" s="22"/>
      <c r="Q17" s="22"/>
    </row>
    <row r="18" ht="21" customHeight="1" spans="1:17">
      <c r="A18" s="93" t="s">
        <v>219</v>
      </c>
      <c r="B18" s="73" t="s">
        <v>445</v>
      </c>
      <c r="C18" s="73" t="s">
        <v>446</v>
      </c>
      <c r="D18" s="94" t="s">
        <v>440</v>
      </c>
      <c r="E18" s="95">
        <v>1</v>
      </c>
      <c r="F18" s="22">
        <v>150000</v>
      </c>
      <c r="G18" s="22">
        <v>150000</v>
      </c>
      <c r="H18" s="22">
        <v>150000</v>
      </c>
      <c r="I18" s="22"/>
      <c r="J18" s="22"/>
      <c r="K18" s="22"/>
      <c r="L18" s="22"/>
      <c r="M18" s="22"/>
      <c r="N18" s="22"/>
      <c r="O18" s="22"/>
      <c r="P18" s="22"/>
      <c r="Q18" s="22"/>
    </row>
    <row r="19" ht="21" customHeight="1" spans="1:17">
      <c r="A19" s="93" t="s">
        <v>219</v>
      </c>
      <c r="B19" s="73" t="s">
        <v>447</v>
      </c>
      <c r="C19" s="73" t="s">
        <v>448</v>
      </c>
      <c r="D19" s="94" t="s">
        <v>432</v>
      </c>
      <c r="E19" s="95">
        <v>1</v>
      </c>
      <c r="F19" s="22">
        <v>3500</v>
      </c>
      <c r="G19" s="22">
        <v>3500</v>
      </c>
      <c r="H19" s="22">
        <v>3500</v>
      </c>
      <c r="I19" s="22"/>
      <c r="J19" s="22"/>
      <c r="K19" s="22"/>
      <c r="L19" s="22"/>
      <c r="M19" s="22"/>
      <c r="N19" s="22"/>
      <c r="O19" s="22"/>
      <c r="P19" s="22"/>
      <c r="Q19" s="22"/>
    </row>
    <row r="20" ht="21" customHeight="1" spans="1:17">
      <c r="A20" s="93" t="s">
        <v>219</v>
      </c>
      <c r="B20" s="73" t="s">
        <v>449</v>
      </c>
      <c r="C20" s="73" t="s">
        <v>450</v>
      </c>
      <c r="D20" s="94" t="s">
        <v>440</v>
      </c>
      <c r="E20" s="95">
        <v>1</v>
      </c>
      <c r="F20" s="22">
        <v>1793760</v>
      </c>
      <c r="G20" s="22">
        <v>1793760</v>
      </c>
      <c r="H20" s="22"/>
      <c r="I20" s="22"/>
      <c r="J20" s="22"/>
      <c r="K20" s="22"/>
      <c r="L20" s="22">
        <v>1793760</v>
      </c>
      <c r="M20" s="22">
        <v>1793760</v>
      </c>
      <c r="N20" s="22"/>
      <c r="O20" s="22"/>
      <c r="P20" s="22"/>
      <c r="Q20" s="22"/>
    </row>
    <row r="21" ht="21" customHeight="1" spans="1:17">
      <c r="A21" s="93" t="s">
        <v>177</v>
      </c>
      <c r="B21" s="73" t="s">
        <v>451</v>
      </c>
      <c r="C21" s="73" t="s">
        <v>452</v>
      </c>
      <c r="D21" s="94" t="s">
        <v>440</v>
      </c>
      <c r="E21" s="95">
        <v>1</v>
      </c>
      <c r="F21" s="22">
        <v>38000</v>
      </c>
      <c r="G21" s="22">
        <v>38000</v>
      </c>
      <c r="H21" s="22">
        <v>38000</v>
      </c>
      <c r="I21" s="22"/>
      <c r="J21" s="22"/>
      <c r="K21" s="22"/>
      <c r="L21" s="22"/>
      <c r="M21" s="22"/>
      <c r="N21" s="22"/>
      <c r="O21" s="22"/>
      <c r="P21" s="22"/>
      <c r="Q21" s="22"/>
    </row>
    <row r="22" ht="21" customHeight="1" spans="1:17">
      <c r="A22" s="93" t="s">
        <v>177</v>
      </c>
      <c r="B22" s="73" t="s">
        <v>453</v>
      </c>
      <c r="C22" s="73" t="s">
        <v>454</v>
      </c>
      <c r="D22" s="94" t="s">
        <v>440</v>
      </c>
      <c r="E22" s="95">
        <v>1</v>
      </c>
      <c r="F22" s="22">
        <v>50000</v>
      </c>
      <c r="G22" s="22">
        <v>50000</v>
      </c>
      <c r="H22" s="22">
        <v>50000</v>
      </c>
      <c r="I22" s="22"/>
      <c r="J22" s="22"/>
      <c r="K22" s="22"/>
      <c r="L22" s="22"/>
      <c r="M22" s="22"/>
      <c r="N22" s="22"/>
      <c r="O22" s="22"/>
      <c r="P22" s="22"/>
      <c r="Q22" s="22"/>
    </row>
    <row r="23" ht="21" customHeight="1" spans="1:17">
      <c r="A23" s="93" t="s">
        <v>177</v>
      </c>
      <c r="B23" s="73" t="s">
        <v>455</v>
      </c>
      <c r="C23" s="73" t="s">
        <v>456</v>
      </c>
      <c r="D23" s="94" t="s">
        <v>440</v>
      </c>
      <c r="E23" s="95">
        <v>1</v>
      </c>
      <c r="F23" s="22">
        <v>22000</v>
      </c>
      <c r="G23" s="22">
        <v>22000</v>
      </c>
      <c r="H23" s="22">
        <v>22000</v>
      </c>
      <c r="I23" s="22"/>
      <c r="J23" s="22"/>
      <c r="K23" s="22"/>
      <c r="L23" s="22"/>
      <c r="M23" s="22"/>
      <c r="N23" s="22"/>
      <c r="O23" s="22"/>
      <c r="P23" s="22"/>
      <c r="Q23" s="22"/>
    </row>
    <row r="24" ht="21" customHeight="1" spans="1:17">
      <c r="A24" s="93" t="s">
        <v>186</v>
      </c>
      <c r="B24" s="73" t="s">
        <v>457</v>
      </c>
      <c r="C24" s="73" t="s">
        <v>458</v>
      </c>
      <c r="D24" s="94" t="s">
        <v>459</v>
      </c>
      <c r="E24" s="95">
        <v>1</v>
      </c>
      <c r="F24" s="22">
        <v>8480</v>
      </c>
      <c r="G24" s="22">
        <v>8480</v>
      </c>
      <c r="H24" s="22">
        <v>8480</v>
      </c>
      <c r="I24" s="22"/>
      <c r="J24" s="22"/>
      <c r="K24" s="22"/>
      <c r="L24" s="22"/>
      <c r="M24" s="22"/>
      <c r="N24" s="22"/>
      <c r="O24" s="22"/>
      <c r="P24" s="22"/>
      <c r="Q24" s="22"/>
    </row>
    <row r="25" ht="21" customHeight="1" spans="1:17">
      <c r="A25" s="93" t="s">
        <v>186</v>
      </c>
      <c r="B25" s="73" t="s">
        <v>460</v>
      </c>
      <c r="C25" s="73" t="s">
        <v>461</v>
      </c>
      <c r="D25" s="94" t="s">
        <v>432</v>
      </c>
      <c r="E25" s="95">
        <v>1</v>
      </c>
      <c r="F25" s="22">
        <v>1000</v>
      </c>
      <c r="G25" s="22">
        <v>1000</v>
      </c>
      <c r="H25" s="22">
        <v>1000</v>
      </c>
      <c r="I25" s="22"/>
      <c r="J25" s="22"/>
      <c r="K25" s="22"/>
      <c r="L25" s="22"/>
      <c r="M25" s="22"/>
      <c r="N25" s="22"/>
      <c r="O25" s="22"/>
      <c r="P25" s="22"/>
      <c r="Q25" s="22"/>
    </row>
    <row r="26" ht="21" customHeight="1" spans="1:17">
      <c r="A26" s="93" t="s">
        <v>238</v>
      </c>
      <c r="B26" s="73" t="s">
        <v>462</v>
      </c>
      <c r="C26" s="73" t="s">
        <v>458</v>
      </c>
      <c r="D26" s="94" t="s">
        <v>463</v>
      </c>
      <c r="E26" s="95">
        <v>30</v>
      </c>
      <c r="F26" s="22">
        <v>5400</v>
      </c>
      <c r="G26" s="22">
        <v>5400</v>
      </c>
      <c r="H26" s="22"/>
      <c r="I26" s="22"/>
      <c r="J26" s="22"/>
      <c r="K26" s="22"/>
      <c r="L26" s="22">
        <v>5400</v>
      </c>
      <c r="M26" s="22">
        <v>5400</v>
      </c>
      <c r="N26" s="22"/>
      <c r="O26" s="22"/>
      <c r="P26" s="22"/>
      <c r="Q26" s="22"/>
    </row>
    <row r="27" ht="21" customHeight="1" spans="1:17">
      <c r="A27" s="75" t="s">
        <v>99</v>
      </c>
      <c r="B27" s="76"/>
      <c r="C27" s="76"/>
      <c r="D27" s="76"/>
      <c r="E27" s="92"/>
      <c r="F27" s="22">
        <v>3992140</v>
      </c>
      <c r="G27" s="22">
        <v>3992140</v>
      </c>
      <c r="H27" s="22">
        <v>2192980</v>
      </c>
      <c r="I27" s="22"/>
      <c r="J27" s="22"/>
      <c r="K27" s="22"/>
      <c r="L27" s="22">
        <v>1799160</v>
      </c>
      <c r="M27" s="22">
        <v>1799160</v>
      </c>
      <c r="N27" s="22"/>
      <c r="O27" s="22"/>
      <c r="P27" s="22"/>
      <c r="Q27" s="22"/>
    </row>
  </sheetData>
  <mergeCells count="16">
    <mergeCell ref="A2:Q2"/>
    <mergeCell ref="A3:F3"/>
    <mergeCell ref="G4:Q4"/>
    <mergeCell ref="L5:Q5"/>
    <mergeCell ref="A27:E27"/>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C34" sqref="C34"/>
    </sheetView>
  </sheetViews>
  <sheetFormatPr defaultColWidth="9.14166666666667" defaultRowHeight="14.25" customHeight="1"/>
  <cols>
    <col min="1" max="1" width="31.425" customWidth="1"/>
    <col min="2" max="2" width="21.7083333333333" customWidth="1"/>
    <col min="3" max="3" width="26.7083333333333" customWidth="1"/>
    <col min="4" max="14" width="16.575" customWidth="1"/>
  </cols>
  <sheetData>
    <row r="1" ht="13.5" customHeight="1" spans="1:14">
      <c r="A1" s="58"/>
      <c r="B1" s="58"/>
      <c r="C1" s="58"/>
      <c r="D1" s="58"/>
      <c r="E1" s="58"/>
      <c r="F1" s="58"/>
      <c r="G1" s="58"/>
      <c r="H1" s="62"/>
      <c r="I1" s="58"/>
      <c r="J1" s="58"/>
      <c r="K1" s="58"/>
      <c r="L1" s="52"/>
      <c r="M1" s="78"/>
      <c r="N1" s="79" t="s">
        <v>464</v>
      </c>
    </row>
    <row r="2" ht="27.75" customHeight="1" spans="1:14">
      <c r="A2" s="54" t="s">
        <v>465</v>
      </c>
      <c r="B2" s="63"/>
      <c r="C2" s="63"/>
      <c r="D2" s="63"/>
      <c r="E2" s="63"/>
      <c r="F2" s="63"/>
      <c r="G2" s="63"/>
      <c r="H2" s="64"/>
      <c r="I2" s="63"/>
      <c r="J2" s="63"/>
      <c r="K2" s="63"/>
      <c r="L2" s="44"/>
      <c r="M2" s="64"/>
      <c r="N2" s="63"/>
    </row>
    <row r="3" ht="18.75" customHeight="1" spans="1:14">
      <c r="A3" s="55" t="str">
        <f>"单位名称："&amp;"云南省荣军优抚医院"</f>
        <v>单位名称：云南省荣军优抚医院</v>
      </c>
      <c r="B3" s="56"/>
      <c r="C3" s="56"/>
      <c r="D3" s="56"/>
      <c r="E3" s="56"/>
      <c r="F3" s="56"/>
      <c r="G3" s="56"/>
      <c r="H3" s="62"/>
      <c r="I3" s="58"/>
      <c r="J3" s="58"/>
      <c r="K3" s="58"/>
      <c r="L3" s="61"/>
      <c r="M3" s="80"/>
      <c r="N3" s="81" t="s">
        <v>124</v>
      </c>
    </row>
    <row r="4" ht="15.75" customHeight="1" spans="1:14">
      <c r="A4" s="9" t="s">
        <v>411</v>
      </c>
      <c r="B4" s="65" t="s">
        <v>466</v>
      </c>
      <c r="C4" s="65" t="s">
        <v>467</v>
      </c>
      <c r="D4" s="66" t="s">
        <v>140</v>
      </c>
      <c r="E4" s="66"/>
      <c r="F4" s="66"/>
      <c r="G4" s="66"/>
      <c r="H4" s="67"/>
      <c r="I4" s="66"/>
      <c r="J4" s="66"/>
      <c r="K4" s="66"/>
      <c r="L4" s="82"/>
      <c r="M4" s="67"/>
      <c r="N4" s="83"/>
    </row>
    <row r="5" ht="17.25" customHeight="1" spans="1:14">
      <c r="A5" s="14"/>
      <c r="B5" s="68"/>
      <c r="C5" s="68"/>
      <c r="D5" s="68" t="s">
        <v>31</v>
      </c>
      <c r="E5" s="68" t="s">
        <v>34</v>
      </c>
      <c r="F5" s="68" t="s">
        <v>417</v>
      </c>
      <c r="G5" s="68" t="s">
        <v>418</v>
      </c>
      <c r="H5" s="69" t="s">
        <v>419</v>
      </c>
      <c r="I5" s="84" t="s">
        <v>420</v>
      </c>
      <c r="J5" s="84"/>
      <c r="K5" s="84"/>
      <c r="L5" s="85"/>
      <c r="M5" s="86"/>
      <c r="N5" s="70"/>
    </row>
    <row r="6" ht="54" customHeight="1" spans="1:14">
      <c r="A6" s="17"/>
      <c r="B6" s="70"/>
      <c r="C6" s="70"/>
      <c r="D6" s="70"/>
      <c r="E6" s="70"/>
      <c r="F6" s="70"/>
      <c r="G6" s="70"/>
      <c r="H6" s="71"/>
      <c r="I6" s="70" t="s">
        <v>33</v>
      </c>
      <c r="J6" s="70" t="s">
        <v>44</v>
      </c>
      <c r="K6" s="70" t="s">
        <v>147</v>
      </c>
      <c r="L6" s="87" t="s">
        <v>40</v>
      </c>
      <c r="M6" s="71" t="s">
        <v>41</v>
      </c>
      <c r="N6" s="70" t="s">
        <v>42</v>
      </c>
    </row>
    <row r="7" ht="15" customHeight="1" spans="1:14">
      <c r="A7" s="17">
        <v>1</v>
      </c>
      <c r="B7" s="70">
        <v>2</v>
      </c>
      <c r="C7" s="70">
        <v>3</v>
      </c>
      <c r="D7" s="71">
        <v>4</v>
      </c>
      <c r="E7" s="71">
        <v>5</v>
      </c>
      <c r="F7" s="71">
        <v>6</v>
      </c>
      <c r="G7" s="71">
        <v>7</v>
      </c>
      <c r="H7" s="71">
        <v>8</v>
      </c>
      <c r="I7" s="71">
        <v>9</v>
      </c>
      <c r="J7" s="71">
        <v>10</v>
      </c>
      <c r="K7" s="71">
        <v>11</v>
      </c>
      <c r="L7" s="71">
        <v>12</v>
      </c>
      <c r="M7" s="71">
        <v>13</v>
      </c>
      <c r="N7" s="71">
        <v>14</v>
      </c>
    </row>
    <row r="8" ht="21" customHeight="1" spans="1:14">
      <c r="A8" s="72"/>
      <c r="B8" s="73"/>
      <c r="C8" s="73"/>
      <c r="D8" s="74"/>
      <c r="E8" s="74"/>
      <c r="F8" s="74"/>
      <c r="G8" s="74"/>
      <c r="H8" s="74"/>
      <c r="I8" s="74"/>
      <c r="J8" s="74"/>
      <c r="K8" s="74"/>
      <c r="L8" s="88"/>
      <c r="M8" s="74"/>
      <c r="N8" s="74"/>
    </row>
    <row r="9" ht="21" customHeight="1" spans="1:14">
      <c r="A9" s="72"/>
      <c r="B9" s="73"/>
      <c r="C9" s="73"/>
      <c r="D9" s="74"/>
      <c r="E9" s="74"/>
      <c r="F9" s="74"/>
      <c r="G9" s="74"/>
      <c r="H9" s="74"/>
      <c r="I9" s="74"/>
      <c r="J9" s="74"/>
      <c r="K9" s="74"/>
      <c r="L9" s="88"/>
      <c r="M9" s="74"/>
      <c r="N9" s="74"/>
    </row>
    <row r="10" ht="21" customHeight="1" spans="1:14">
      <c r="A10" s="75" t="s">
        <v>99</v>
      </c>
      <c r="B10" s="76"/>
      <c r="C10" s="77"/>
      <c r="D10" s="74"/>
      <c r="E10" s="74"/>
      <c r="F10" s="74"/>
      <c r="G10" s="74"/>
      <c r="H10" s="74"/>
      <c r="I10" s="74"/>
      <c r="J10" s="74"/>
      <c r="K10" s="74"/>
      <c r="L10" s="88"/>
      <c r="M10" s="74"/>
      <c r="N10" s="74"/>
    </row>
    <row r="11" s="42" customFormat="1" ht="20.25" customHeight="1" spans="1:1">
      <c r="A11" s="42" t="s">
        <v>468</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selection activeCell="C34" sqref="C34"/>
    </sheetView>
  </sheetViews>
  <sheetFormatPr defaultColWidth="9.14166666666667" defaultRowHeight="14.25" customHeight="1"/>
  <cols>
    <col min="1" max="1" width="42" customWidth="1"/>
    <col min="2" max="15" width="17.1416666666667" customWidth="1"/>
    <col min="16" max="23" width="17" customWidth="1"/>
  </cols>
  <sheetData>
    <row r="1" ht="13.5" customHeight="1" spans="4:23">
      <c r="D1" s="53"/>
      <c r="W1" s="52" t="s">
        <v>469</v>
      </c>
    </row>
    <row r="2" ht="27.75" customHeight="1" spans="1:23">
      <c r="A2" s="54" t="s">
        <v>470</v>
      </c>
      <c r="B2" s="27"/>
      <c r="C2" s="27"/>
      <c r="D2" s="27"/>
      <c r="E2" s="27"/>
      <c r="F2" s="27"/>
      <c r="G2" s="27"/>
      <c r="H2" s="27"/>
      <c r="I2" s="27"/>
      <c r="J2" s="27"/>
      <c r="K2" s="27"/>
      <c r="L2" s="27"/>
      <c r="M2" s="27"/>
      <c r="N2" s="27"/>
      <c r="O2" s="27"/>
      <c r="P2" s="27"/>
      <c r="Q2" s="27"/>
      <c r="R2" s="27"/>
      <c r="S2" s="27"/>
      <c r="T2" s="27"/>
      <c r="U2" s="27"/>
      <c r="V2" s="27"/>
      <c r="W2" s="27"/>
    </row>
    <row r="3" ht="18" customHeight="1" spans="1:23">
      <c r="A3" s="55" t="str">
        <f>"单位名称："&amp;"云南省荣军优抚医院"</f>
        <v>单位名称：云南省荣军优抚医院</v>
      </c>
      <c r="B3" s="56"/>
      <c r="C3" s="56"/>
      <c r="D3" s="57"/>
      <c r="E3" s="58"/>
      <c r="F3" s="58"/>
      <c r="G3" s="58"/>
      <c r="H3" s="58"/>
      <c r="I3" s="58"/>
      <c r="W3" s="61" t="s">
        <v>124</v>
      </c>
    </row>
    <row r="4" ht="19.5" customHeight="1" spans="1:23">
      <c r="A4" s="15" t="s">
        <v>471</v>
      </c>
      <c r="B4" s="10" t="s">
        <v>140</v>
      </c>
      <c r="C4" s="11"/>
      <c r="D4" s="11"/>
      <c r="E4" s="10" t="s">
        <v>472</v>
      </c>
      <c r="F4" s="11"/>
      <c r="G4" s="11"/>
      <c r="H4" s="11"/>
      <c r="I4" s="11"/>
      <c r="J4" s="11"/>
      <c r="K4" s="11"/>
      <c r="L4" s="11"/>
      <c r="M4" s="11"/>
      <c r="N4" s="11"/>
      <c r="O4" s="11"/>
      <c r="P4" s="11"/>
      <c r="Q4" s="11"/>
      <c r="R4" s="11"/>
      <c r="S4" s="11"/>
      <c r="T4" s="11"/>
      <c r="U4" s="11"/>
      <c r="V4" s="11"/>
      <c r="W4" s="11"/>
    </row>
    <row r="5" ht="40.5" customHeight="1" spans="1:23">
      <c r="A5" s="18"/>
      <c r="B5" s="28" t="s">
        <v>31</v>
      </c>
      <c r="C5" s="9" t="s">
        <v>34</v>
      </c>
      <c r="D5" s="59" t="s">
        <v>473</v>
      </c>
      <c r="E5" s="60" t="s">
        <v>474</v>
      </c>
      <c r="F5" s="60" t="s">
        <v>475</v>
      </c>
      <c r="G5" s="60" t="s">
        <v>476</v>
      </c>
      <c r="H5" s="60" t="s">
        <v>477</v>
      </c>
      <c r="I5" s="60" t="s">
        <v>478</v>
      </c>
      <c r="J5" s="60" t="s">
        <v>479</v>
      </c>
      <c r="K5" s="60" t="s">
        <v>480</v>
      </c>
      <c r="L5" s="60" t="s">
        <v>481</v>
      </c>
      <c r="M5" s="60" t="s">
        <v>482</v>
      </c>
      <c r="N5" s="60" t="s">
        <v>483</v>
      </c>
      <c r="O5" s="60" t="s">
        <v>484</v>
      </c>
      <c r="P5" s="60" t="s">
        <v>485</v>
      </c>
      <c r="Q5" s="60" t="s">
        <v>486</v>
      </c>
      <c r="R5" s="60" t="s">
        <v>487</v>
      </c>
      <c r="S5" s="60" t="s">
        <v>488</v>
      </c>
      <c r="T5" s="60" t="s">
        <v>489</v>
      </c>
      <c r="U5" s="60" t="s">
        <v>490</v>
      </c>
      <c r="V5" s="60" t="s">
        <v>491</v>
      </c>
      <c r="W5" s="60" t="s">
        <v>492</v>
      </c>
    </row>
    <row r="6" ht="19.5" customHeight="1" spans="1:23">
      <c r="A6" s="60">
        <v>1</v>
      </c>
      <c r="B6" s="60">
        <v>2</v>
      </c>
      <c r="C6" s="60">
        <v>3</v>
      </c>
      <c r="D6" s="10">
        <v>4</v>
      </c>
      <c r="E6" s="60">
        <v>5</v>
      </c>
      <c r="F6" s="60">
        <v>6</v>
      </c>
      <c r="G6" s="60">
        <v>7</v>
      </c>
      <c r="H6" s="10">
        <v>8</v>
      </c>
      <c r="I6" s="60">
        <v>9</v>
      </c>
      <c r="J6" s="60">
        <v>10</v>
      </c>
      <c r="K6" s="60">
        <v>11</v>
      </c>
      <c r="L6" s="10">
        <v>12</v>
      </c>
      <c r="M6" s="60">
        <v>13</v>
      </c>
      <c r="N6" s="60">
        <v>14</v>
      </c>
      <c r="O6" s="60">
        <v>15</v>
      </c>
      <c r="P6" s="10">
        <v>16</v>
      </c>
      <c r="Q6" s="60">
        <v>17</v>
      </c>
      <c r="R6" s="60">
        <v>18</v>
      </c>
      <c r="S6" s="60">
        <v>19</v>
      </c>
      <c r="T6" s="10">
        <v>20</v>
      </c>
      <c r="U6" s="10">
        <v>21</v>
      </c>
      <c r="V6" s="10">
        <v>22</v>
      </c>
      <c r="W6" s="60">
        <v>23</v>
      </c>
    </row>
    <row r="7" ht="28.5" customHeight="1" spans="1:23">
      <c r="A7" s="29"/>
      <c r="B7" s="22"/>
      <c r="C7" s="22"/>
      <c r="D7" s="22"/>
      <c r="E7" s="22"/>
      <c r="F7" s="22"/>
      <c r="G7" s="22"/>
      <c r="H7" s="22"/>
      <c r="I7" s="22"/>
      <c r="J7" s="22"/>
      <c r="K7" s="22"/>
      <c r="L7" s="22"/>
      <c r="M7" s="22"/>
      <c r="N7" s="22"/>
      <c r="O7" s="22"/>
      <c r="P7" s="22"/>
      <c r="Q7" s="22"/>
      <c r="R7" s="22"/>
      <c r="S7" s="22"/>
      <c r="T7" s="22"/>
      <c r="U7" s="22"/>
      <c r="V7" s="22"/>
      <c r="W7" s="22"/>
    </row>
    <row r="8" ht="30" customHeight="1" spans="1:23">
      <c r="A8" s="29"/>
      <c r="B8" s="22"/>
      <c r="C8" s="22"/>
      <c r="D8" s="22"/>
      <c r="E8" s="22"/>
      <c r="F8" s="22"/>
      <c r="G8" s="22"/>
      <c r="H8" s="22"/>
      <c r="I8" s="22"/>
      <c r="J8" s="22"/>
      <c r="K8" s="22"/>
      <c r="L8" s="22"/>
      <c r="M8" s="22"/>
      <c r="N8" s="22"/>
      <c r="O8" s="22"/>
      <c r="P8" s="22"/>
      <c r="Q8" s="22"/>
      <c r="R8" s="22"/>
      <c r="S8" s="22"/>
      <c r="T8" s="22"/>
      <c r="U8" s="22"/>
      <c r="V8" s="22"/>
      <c r="W8" s="22"/>
    </row>
    <row r="9" s="42" customFormat="1" ht="21.75" customHeight="1" spans="1:1">
      <c r="A9" s="42" t="s">
        <v>493</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topLeftCell="B3" workbookViewId="0">
      <selection activeCell="C34" sqref="C34"/>
    </sheetView>
  </sheetViews>
  <sheetFormatPr defaultColWidth="9.14166666666667" defaultRowHeight="12" customHeight="1" outlineLevelRow="7"/>
  <cols>
    <col min="1" max="1" width="34.2833333333333" customWidth="1"/>
    <col min="2" max="2" width="29" customWidth="1"/>
    <col min="3" max="3" width="16.2833333333333" customWidth="1"/>
    <col min="4" max="4" width="15.575" customWidth="1"/>
    <col min="5" max="5" width="23.575" customWidth="1"/>
    <col min="6" max="6" width="11.2833333333333" customWidth="1"/>
    <col min="7" max="7" width="14.85" customWidth="1"/>
    <col min="8" max="8" width="10.85" customWidth="1"/>
    <col min="9" max="9" width="13.425" customWidth="1"/>
    <col min="10" max="10" width="32" customWidth="1"/>
  </cols>
  <sheetData>
    <row r="1" customHeight="1" spans="10:10">
      <c r="J1" s="52" t="s">
        <v>494</v>
      </c>
    </row>
    <row r="2" ht="28.5" customHeight="1" spans="1:10">
      <c r="A2" s="43" t="s">
        <v>495</v>
      </c>
      <c r="B2" s="27"/>
      <c r="C2" s="27"/>
      <c r="D2" s="27"/>
      <c r="E2" s="27"/>
      <c r="F2" s="44"/>
      <c r="G2" s="27"/>
      <c r="H2" s="44"/>
      <c r="I2" s="44"/>
      <c r="J2" s="27"/>
    </row>
    <row r="3" ht="17.25" customHeight="1" spans="1:1">
      <c r="A3" s="4" t="str">
        <f>"单位名称："&amp;"云南省荣军优抚医院"</f>
        <v>单位名称：云南省荣军优抚医院</v>
      </c>
    </row>
    <row r="4" ht="44.25" customHeight="1" spans="1:10">
      <c r="A4" s="45" t="s">
        <v>250</v>
      </c>
      <c r="B4" s="45" t="s">
        <v>251</v>
      </c>
      <c r="C4" s="45" t="s">
        <v>252</v>
      </c>
      <c r="D4" s="45" t="s">
        <v>253</v>
      </c>
      <c r="E4" s="45" t="s">
        <v>254</v>
      </c>
      <c r="F4" s="46" t="s">
        <v>255</v>
      </c>
      <c r="G4" s="45" t="s">
        <v>256</v>
      </c>
      <c r="H4" s="46" t="s">
        <v>257</v>
      </c>
      <c r="I4" s="46" t="s">
        <v>258</v>
      </c>
      <c r="J4" s="45" t="s">
        <v>259</v>
      </c>
    </row>
    <row r="5" ht="14.25" customHeight="1" spans="1:10">
      <c r="A5" s="45">
        <v>1</v>
      </c>
      <c r="B5" s="45">
        <v>2</v>
      </c>
      <c r="C5" s="45">
        <v>3</v>
      </c>
      <c r="D5" s="45">
        <v>4</v>
      </c>
      <c r="E5" s="45">
        <v>5</v>
      </c>
      <c r="F5" s="46">
        <v>6</v>
      </c>
      <c r="G5" s="45">
        <v>7</v>
      </c>
      <c r="H5" s="46">
        <v>8</v>
      </c>
      <c r="I5" s="46">
        <v>9</v>
      </c>
      <c r="J5" s="45">
        <v>10</v>
      </c>
    </row>
    <row r="6" ht="42" customHeight="1" spans="1:10">
      <c r="A6" s="47"/>
      <c r="B6" s="48"/>
      <c r="C6" s="48"/>
      <c r="D6" s="48"/>
      <c r="E6" s="49"/>
      <c r="F6" s="50"/>
      <c r="G6" s="49"/>
      <c r="H6" s="50"/>
      <c r="I6" s="50"/>
      <c r="J6" s="49"/>
    </row>
    <row r="7" ht="42" customHeight="1" spans="1:10">
      <c r="A7" s="47"/>
      <c r="B7" s="51"/>
      <c r="C7" s="51"/>
      <c r="D7" s="51"/>
      <c r="E7" s="47"/>
      <c r="F7" s="51"/>
      <c r="G7" s="47"/>
      <c r="H7" s="51"/>
      <c r="I7" s="51"/>
      <c r="J7" s="47"/>
    </row>
    <row r="8" s="42" customFormat="1" ht="23.25" customHeight="1" spans="1:1">
      <c r="A8" s="42" t="s">
        <v>493</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21"/>
  <sheetViews>
    <sheetView showZeros="0" zoomScale="85" zoomScaleNormal="85" topLeftCell="A15" workbookViewId="0">
      <selection activeCell="C34" sqref="C34"/>
    </sheetView>
  </sheetViews>
  <sheetFormatPr defaultColWidth="8.85" defaultRowHeight="15" customHeight="1" outlineLevelCol="7"/>
  <cols>
    <col min="1" max="1" width="36" customWidth="1"/>
    <col min="2" max="2" width="19.7083333333333" customWidth="1"/>
    <col min="3" max="3" width="33.2833333333333" customWidth="1"/>
    <col min="4" max="4" width="34.7083333333333" customWidth="1"/>
    <col min="5" max="5" width="14.425" customWidth="1"/>
    <col min="6" max="6" width="17.1416666666667" customWidth="1"/>
    <col min="7" max="7" width="17.2833333333333" customWidth="1"/>
    <col min="8" max="8" width="28.2833333333333" customWidth="1"/>
  </cols>
  <sheetData>
    <row r="1" ht="18.75" customHeight="1" spans="1:8">
      <c r="A1" s="34"/>
      <c r="B1" s="34"/>
      <c r="C1" s="34"/>
      <c r="D1" s="34"/>
      <c r="E1" s="34"/>
      <c r="F1" s="34"/>
      <c r="G1" s="34"/>
      <c r="H1" s="35" t="s">
        <v>496</v>
      </c>
    </row>
    <row r="2" ht="30.75" customHeight="1" spans="1:8">
      <c r="A2" s="36" t="s">
        <v>497</v>
      </c>
      <c r="B2" s="36"/>
      <c r="C2" s="36"/>
      <c r="D2" s="36"/>
      <c r="E2" s="36"/>
      <c r="F2" s="36"/>
      <c r="G2" s="36"/>
      <c r="H2" s="36"/>
    </row>
    <row r="3" ht="18.75" customHeight="1" spans="1:8">
      <c r="A3" s="34" t="str">
        <f>"单位名称："&amp;"云南省荣军优抚医院"</f>
        <v>单位名称：云南省荣军优抚医院</v>
      </c>
      <c r="B3" s="34"/>
      <c r="C3" s="34"/>
      <c r="D3" s="34"/>
      <c r="E3" s="34"/>
      <c r="F3" s="34"/>
      <c r="G3" s="34"/>
      <c r="H3" s="34"/>
    </row>
    <row r="4" ht="18.75" customHeight="1" spans="1:8">
      <c r="A4" s="37" t="s">
        <v>133</v>
      </c>
      <c r="B4" s="37" t="s">
        <v>498</v>
      </c>
      <c r="C4" s="37" t="s">
        <v>499</v>
      </c>
      <c r="D4" s="37" t="s">
        <v>500</v>
      </c>
      <c r="E4" s="37" t="s">
        <v>501</v>
      </c>
      <c r="F4" s="37" t="s">
        <v>502</v>
      </c>
      <c r="G4" s="37"/>
      <c r="H4" s="37"/>
    </row>
    <row r="5" ht="18.75" customHeight="1" spans="1:8">
      <c r="A5" s="37"/>
      <c r="B5" s="37"/>
      <c r="C5" s="37"/>
      <c r="D5" s="37"/>
      <c r="E5" s="37"/>
      <c r="F5" s="37" t="s">
        <v>415</v>
      </c>
      <c r="G5" s="37" t="s">
        <v>503</v>
      </c>
      <c r="H5" s="37" t="s">
        <v>504</v>
      </c>
    </row>
    <row r="6" ht="18.75" customHeight="1" spans="1:8">
      <c r="A6" s="38" t="s">
        <v>116</v>
      </c>
      <c r="B6" s="38" t="s">
        <v>117</v>
      </c>
      <c r="C6" s="38" t="s">
        <v>118</v>
      </c>
      <c r="D6" s="38" t="s">
        <v>119</v>
      </c>
      <c r="E6" s="38" t="s">
        <v>120</v>
      </c>
      <c r="F6" s="38" t="s">
        <v>121</v>
      </c>
      <c r="G6" s="38" t="s">
        <v>505</v>
      </c>
      <c r="H6" s="38" t="s">
        <v>295</v>
      </c>
    </row>
    <row r="7" ht="30" customHeight="1" spans="1:8">
      <c r="A7" s="39" t="s">
        <v>46</v>
      </c>
      <c r="B7" s="39" t="s">
        <v>506</v>
      </c>
      <c r="C7" s="39" t="s">
        <v>442</v>
      </c>
      <c r="D7" s="39" t="s">
        <v>507</v>
      </c>
      <c r="E7" s="37" t="s">
        <v>432</v>
      </c>
      <c r="F7" s="40">
        <v>1</v>
      </c>
      <c r="G7" s="41">
        <v>5500</v>
      </c>
      <c r="H7" s="41">
        <v>5500</v>
      </c>
    </row>
    <row r="8" ht="30" customHeight="1" spans="1:8">
      <c r="A8" s="39" t="s">
        <v>46</v>
      </c>
      <c r="B8" s="39" t="s">
        <v>506</v>
      </c>
      <c r="C8" s="39" t="s">
        <v>508</v>
      </c>
      <c r="D8" s="39" t="s">
        <v>509</v>
      </c>
      <c r="E8" s="37" t="s">
        <v>435</v>
      </c>
      <c r="F8" s="40">
        <v>1</v>
      </c>
      <c r="G8" s="41">
        <v>300600</v>
      </c>
      <c r="H8" s="41">
        <v>300600</v>
      </c>
    </row>
    <row r="9" ht="30" customHeight="1" spans="1:8">
      <c r="A9" s="39" t="s">
        <v>46</v>
      </c>
      <c r="B9" s="39" t="s">
        <v>506</v>
      </c>
      <c r="C9" s="39" t="s">
        <v>431</v>
      </c>
      <c r="D9" s="39" t="s">
        <v>430</v>
      </c>
      <c r="E9" s="37" t="s">
        <v>432</v>
      </c>
      <c r="F9" s="40">
        <v>1</v>
      </c>
      <c r="G9" s="41">
        <v>115000</v>
      </c>
      <c r="H9" s="41">
        <v>115000</v>
      </c>
    </row>
    <row r="10" ht="30" customHeight="1" spans="1:8">
      <c r="A10" s="39" t="s">
        <v>46</v>
      </c>
      <c r="B10" s="39" t="s">
        <v>506</v>
      </c>
      <c r="C10" s="39" t="s">
        <v>444</v>
      </c>
      <c r="D10" s="39" t="s">
        <v>510</v>
      </c>
      <c r="E10" s="37" t="s">
        <v>423</v>
      </c>
      <c r="F10" s="40">
        <v>1</v>
      </c>
      <c r="G10" s="41">
        <v>14800</v>
      </c>
      <c r="H10" s="41">
        <v>14800</v>
      </c>
    </row>
    <row r="11" ht="30" customHeight="1" spans="1:8">
      <c r="A11" s="39" t="s">
        <v>46</v>
      </c>
      <c r="B11" s="39" t="s">
        <v>506</v>
      </c>
      <c r="C11" s="39" t="s">
        <v>422</v>
      </c>
      <c r="D11" s="39" t="s">
        <v>511</v>
      </c>
      <c r="E11" s="37" t="s">
        <v>423</v>
      </c>
      <c r="F11" s="40">
        <v>1</v>
      </c>
      <c r="G11" s="41">
        <v>1000</v>
      </c>
      <c r="H11" s="41">
        <v>1000</v>
      </c>
    </row>
    <row r="12" ht="30" customHeight="1" spans="1:8">
      <c r="A12" s="39" t="s">
        <v>46</v>
      </c>
      <c r="B12" s="39" t="s">
        <v>506</v>
      </c>
      <c r="C12" s="39" t="s">
        <v>448</v>
      </c>
      <c r="D12" s="39" t="s">
        <v>512</v>
      </c>
      <c r="E12" s="37" t="s">
        <v>432</v>
      </c>
      <c r="F12" s="40">
        <v>1</v>
      </c>
      <c r="G12" s="41">
        <v>3500</v>
      </c>
      <c r="H12" s="41">
        <v>3500</v>
      </c>
    </row>
    <row r="13" ht="30" customHeight="1" spans="1:8">
      <c r="A13" s="39" t="s">
        <v>46</v>
      </c>
      <c r="B13" s="39" t="s">
        <v>506</v>
      </c>
      <c r="C13" s="39" t="s">
        <v>461</v>
      </c>
      <c r="D13" s="39" t="s">
        <v>460</v>
      </c>
      <c r="E13" s="37" t="s">
        <v>432</v>
      </c>
      <c r="F13" s="40">
        <v>1</v>
      </c>
      <c r="G13" s="41">
        <v>1000</v>
      </c>
      <c r="H13" s="41">
        <v>1000</v>
      </c>
    </row>
    <row r="14" ht="30" customHeight="1" spans="1:8">
      <c r="A14" s="39" t="s">
        <v>46</v>
      </c>
      <c r="B14" s="39" t="s">
        <v>506</v>
      </c>
      <c r="C14" s="39" t="s">
        <v>437</v>
      </c>
      <c r="D14" s="39" t="s">
        <v>513</v>
      </c>
      <c r="E14" s="37" t="s">
        <v>432</v>
      </c>
      <c r="F14" s="40">
        <v>1</v>
      </c>
      <c r="G14" s="41">
        <v>5400</v>
      </c>
      <c r="H14" s="41">
        <v>5400</v>
      </c>
    </row>
    <row r="15" ht="30" customHeight="1" spans="1:8">
      <c r="A15" s="39" t="s">
        <v>46</v>
      </c>
      <c r="B15" s="39" t="s">
        <v>506</v>
      </c>
      <c r="C15" s="39" t="s">
        <v>514</v>
      </c>
      <c r="D15" s="39" t="s">
        <v>515</v>
      </c>
      <c r="E15" s="37" t="s">
        <v>423</v>
      </c>
      <c r="F15" s="40">
        <v>4</v>
      </c>
      <c r="G15" s="41">
        <v>70000</v>
      </c>
      <c r="H15" s="41">
        <v>280000</v>
      </c>
    </row>
    <row r="16" ht="30" customHeight="1" spans="1:8">
      <c r="A16" s="39" t="s">
        <v>46</v>
      </c>
      <c r="B16" s="39" t="s">
        <v>506</v>
      </c>
      <c r="C16" s="39" t="s">
        <v>514</v>
      </c>
      <c r="D16" s="39" t="s">
        <v>516</v>
      </c>
      <c r="E16" s="37" t="s">
        <v>423</v>
      </c>
      <c r="F16" s="40">
        <v>1</v>
      </c>
      <c r="G16" s="41">
        <v>3198</v>
      </c>
      <c r="H16" s="41">
        <v>3198</v>
      </c>
    </row>
    <row r="17" ht="30" customHeight="1" spans="1:8">
      <c r="A17" s="39" t="s">
        <v>46</v>
      </c>
      <c r="B17" s="39" t="s">
        <v>517</v>
      </c>
      <c r="C17" s="39" t="s">
        <v>428</v>
      </c>
      <c r="D17" s="39" t="s">
        <v>518</v>
      </c>
      <c r="E17" s="37" t="s">
        <v>423</v>
      </c>
      <c r="F17" s="40">
        <v>1</v>
      </c>
      <c r="G17" s="41">
        <v>2500</v>
      </c>
      <c r="H17" s="41">
        <v>2500</v>
      </c>
    </row>
    <row r="18" ht="30" customHeight="1" spans="1:8">
      <c r="A18" s="39" t="s">
        <v>46</v>
      </c>
      <c r="B18" s="39" t="s">
        <v>517</v>
      </c>
      <c r="C18" s="39" t="s">
        <v>425</v>
      </c>
      <c r="D18" s="39" t="s">
        <v>519</v>
      </c>
      <c r="E18" s="37" t="s">
        <v>426</v>
      </c>
      <c r="F18" s="40">
        <v>1</v>
      </c>
      <c r="G18" s="41">
        <v>800</v>
      </c>
      <c r="H18" s="41">
        <v>800</v>
      </c>
    </row>
    <row r="19" ht="30" customHeight="1" spans="1:8">
      <c r="A19" s="39" t="s">
        <v>46</v>
      </c>
      <c r="B19" s="39" t="s">
        <v>520</v>
      </c>
      <c r="C19" s="39" t="s">
        <v>434</v>
      </c>
      <c r="D19" s="39" t="s">
        <v>521</v>
      </c>
      <c r="E19" s="37" t="s">
        <v>435</v>
      </c>
      <c r="F19" s="40">
        <v>1</v>
      </c>
      <c r="G19" s="41">
        <v>100000</v>
      </c>
      <c r="H19" s="41">
        <v>100000</v>
      </c>
    </row>
    <row r="20" ht="30" customHeight="1" spans="1:8">
      <c r="A20" s="39" t="s">
        <v>46</v>
      </c>
      <c r="B20" s="39" t="s">
        <v>520</v>
      </c>
      <c r="C20" s="39" t="s">
        <v>522</v>
      </c>
      <c r="D20" s="39" t="s">
        <v>523</v>
      </c>
      <c r="E20" s="37" t="s">
        <v>423</v>
      </c>
      <c r="F20" s="40">
        <v>1</v>
      </c>
      <c r="G20" s="41">
        <v>60000</v>
      </c>
      <c r="H20" s="41">
        <v>60000</v>
      </c>
    </row>
    <row r="21" ht="20.25" customHeight="1" spans="1:8">
      <c r="A21" s="37" t="s">
        <v>31</v>
      </c>
      <c r="B21" s="37"/>
      <c r="C21" s="37"/>
      <c r="D21" s="37"/>
      <c r="E21" s="37"/>
      <c r="F21" s="40">
        <v>17</v>
      </c>
      <c r="G21" s="41"/>
      <c r="H21" s="41">
        <v>893298</v>
      </c>
    </row>
  </sheetData>
  <mergeCells count="8">
    <mergeCell ref="A2:H2"/>
    <mergeCell ref="F4:H4"/>
    <mergeCell ref="A21:E21"/>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topLeftCell="A3" workbookViewId="0">
      <selection activeCell="C34" sqref="C34"/>
    </sheetView>
  </sheetViews>
  <sheetFormatPr defaultColWidth="9.14166666666667" defaultRowHeight="14.25" customHeight="1"/>
  <cols>
    <col min="1" max="1" width="16.2833333333333" customWidth="1"/>
    <col min="2" max="2" width="29" customWidth="1"/>
    <col min="3" max="3" width="23.85" customWidth="1"/>
    <col min="4" max="7" width="19.575" customWidth="1"/>
    <col min="8" max="8" width="15.425" customWidth="1"/>
    <col min="9" max="11" width="19.575" customWidth="1"/>
  </cols>
  <sheetData>
    <row r="1" ht="13.5" customHeight="1" spans="4:11">
      <c r="D1" s="1"/>
      <c r="E1" s="1"/>
      <c r="F1" s="1"/>
      <c r="G1" s="1"/>
      <c r="K1" s="2" t="s">
        <v>524</v>
      </c>
    </row>
    <row r="2" ht="27.75" customHeight="1" spans="1:11">
      <c r="A2" s="27" t="s">
        <v>525</v>
      </c>
      <c r="B2" s="27"/>
      <c r="C2" s="27"/>
      <c r="D2" s="27"/>
      <c r="E2" s="27"/>
      <c r="F2" s="27"/>
      <c r="G2" s="27"/>
      <c r="H2" s="27"/>
      <c r="I2" s="27"/>
      <c r="J2" s="27"/>
      <c r="K2" s="27"/>
    </row>
    <row r="3" ht="13.5" customHeight="1" spans="1:11">
      <c r="A3" s="4" t="str">
        <f>"单位名称："&amp;"云南省荣军优抚医院"</f>
        <v>单位名称：云南省荣军优抚医院</v>
      </c>
      <c r="B3" s="5"/>
      <c r="C3" s="5"/>
      <c r="D3" s="5"/>
      <c r="E3" s="5"/>
      <c r="F3" s="5"/>
      <c r="G3" s="5"/>
      <c r="H3" s="6"/>
      <c r="I3" s="6"/>
      <c r="J3" s="6"/>
      <c r="K3" s="7" t="s">
        <v>124</v>
      </c>
    </row>
    <row r="4" ht="21.75" customHeight="1" spans="1:11">
      <c r="A4" s="8" t="s">
        <v>215</v>
      </c>
      <c r="B4" s="8" t="s">
        <v>135</v>
      </c>
      <c r="C4" s="8" t="s">
        <v>216</v>
      </c>
      <c r="D4" s="9" t="s">
        <v>136</v>
      </c>
      <c r="E4" s="9" t="s">
        <v>137</v>
      </c>
      <c r="F4" s="9" t="s">
        <v>138</v>
      </c>
      <c r="G4" s="9" t="s">
        <v>139</v>
      </c>
      <c r="H4" s="15" t="s">
        <v>31</v>
      </c>
      <c r="I4" s="10" t="s">
        <v>526</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75" customHeight="1" spans="1:11">
      <c r="A8" s="29"/>
      <c r="B8" s="20" t="s">
        <v>527</v>
      </c>
      <c r="C8" s="29"/>
      <c r="D8" s="29"/>
      <c r="E8" s="29"/>
      <c r="F8" s="29"/>
      <c r="G8" s="29"/>
      <c r="H8" s="22">
        <v>3328500</v>
      </c>
      <c r="I8" s="22">
        <v>3328500</v>
      </c>
      <c r="J8" s="22"/>
      <c r="K8" s="22"/>
    </row>
    <row r="9" ht="30.75" customHeight="1" spans="1:11">
      <c r="A9" s="20" t="s">
        <v>173</v>
      </c>
      <c r="B9" s="20" t="s">
        <v>527</v>
      </c>
      <c r="C9" s="20" t="s">
        <v>46</v>
      </c>
      <c r="D9" s="20" t="s">
        <v>528</v>
      </c>
      <c r="E9" s="20" t="s">
        <v>529</v>
      </c>
      <c r="F9" s="20" t="s">
        <v>530</v>
      </c>
      <c r="G9" s="20" t="s">
        <v>531</v>
      </c>
      <c r="H9" s="22">
        <v>3328500</v>
      </c>
      <c r="I9" s="22">
        <v>3328500</v>
      </c>
      <c r="J9" s="22"/>
      <c r="K9" s="22"/>
    </row>
    <row r="10" ht="30.75" customHeight="1" spans="1:11">
      <c r="A10" s="23"/>
      <c r="B10" s="20" t="s">
        <v>246</v>
      </c>
      <c r="C10" s="23"/>
      <c r="D10" s="23"/>
      <c r="E10" s="23"/>
      <c r="F10" s="23"/>
      <c r="G10" s="23"/>
      <c r="H10" s="22">
        <v>300000</v>
      </c>
      <c r="I10" s="22">
        <v>300000</v>
      </c>
      <c r="J10" s="22"/>
      <c r="K10" s="22"/>
    </row>
    <row r="11" ht="30.75" customHeight="1" spans="1:11">
      <c r="A11" s="20" t="s">
        <v>220</v>
      </c>
      <c r="B11" s="20" t="s">
        <v>246</v>
      </c>
      <c r="C11" s="20" t="s">
        <v>46</v>
      </c>
      <c r="D11" s="20" t="s">
        <v>91</v>
      </c>
      <c r="E11" s="20" t="s">
        <v>92</v>
      </c>
      <c r="F11" s="20" t="s">
        <v>166</v>
      </c>
      <c r="G11" s="20" t="s">
        <v>167</v>
      </c>
      <c r="H11" s="22">
        <v>300000</v>
      </c>
      <c r="I11" s="22">
        <v>300000</v>
      </c>
      <c r="J11" s="22"/>
      <c r="K11" s="22"/>
    </row>
    <row r="12" ht="18.75" customHeight="1" spans="1:11">
      <c r="A12" s="30" t="s">
        <v>99</v>
      </c>
      <c r="B12" s="31"/>
      <c r="C12" s="31"/>
      <c r="D12" s="31"/>
      <c r="E12" s="31"/>
      <c r="F12" s="31"/>
      <c r="G12" s="32"/>
      <c r="H12" s="22">
        <v>3628500</v>
      </c>
      <c r="I12" s="22">
        <v>3628500</v>
      </c>
      <c r="J12" s="22"/>
      <c r="K12" s="22"/>
    </row>
  </sheetData>
  <mergeCells count="15">
    <mergeCell ref="A2:K2"/>
    <mergeCell ref="A3:G3"/>
    <mergeCell ref="I4:K4"/>
    <mergeCell ref="A12:G12"/>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workbookViewId="0">
      <selection activeCell="C34" sqref="C34"/>
    </sheetView>
  </sheetViews>
  <sheetFormatPr defaultColWidth="9.14166666666667" defaultRowHeight="14.25" customHeight="1" outlineLevelCol="6"/>
  <cols>
    <col min="1" max="1" width="37.7083333333333" customWidth="1"/>
    <col min="2" max="2" width="28" customWidth="1"/>
    <col min="3" max="3" width="37.575" customWidth="1"/>
    <col min="4" max="4" width="17" customWidth="1"/>
    <col min="5" max="7" width="27" customWidth="1"/>
  </cols>
  <sheetData>
    <row r="1" ht="13.5" customHeight="1" spans="4:7">
      <c r="D1" s="1"/>
      <c r="G1" s="2" t="s">
        <v>532</v>
      </c>
    </row>
    <row r="2" ht="27.75" customHeight="1" spans="1:7">
      <c r="A2" s="3" t="s">
        <v>533</v>
      </c>
      <c r="B2" s="3"/>
      <c r="C2" s="3"/>
      <c r="D2" s="3"/>
      <c r="E2" s="3"/>
      <c r="F2" s="3"/>
      <c r="G2" s="3"/>
    </row>
    <row r="3" ht="13.5" customHeight="1" spans="1:7">
      <c r="A3" s="4" t="str">
        <f>"单位名称："&amp;"云南省荣军优抚医院"</f>
        <v>单位名称：云南省荣军优抚医院</v>
      </c>
      <c r="B3" s="5"/>
      <c r="C3" s="5"/>
      <c r="D3" s="5"/>
      <c r="E3" s="6"/>
      <c r="F3" s="6"/>
      <c r="G3" s="7" t="s">
        <v>124</v>
      </c>
    </row>
    <row r="4" ht="21.75" customHeight="1" spans="1:7">
      <c r="A4" s="8" t="s">
        <v>216</v>
      </c>
      <c r="B4" s="8" t="s">
        <v>215</v>
      </c>
      <c r="C4" s="8" t="s">
        <v>135</v>
      </c>
      <c r="D4" s="9" t="s">
        <v>534</v>
      </c>
      <c r="E4" s="10" t="s">
        <v>34</v>
      </c>
      <c r="F4" s="11"/>
      <c r="G4" s="12"/>
    </row>
    <row r="5" ht="21.75" customHeight="1" spans="1:7">
      <c r="A5" s="13"/>
      <c r="B5" s="13"/>
      <c r="C5" s="13"/>
      <c r="D5" s="14"/>
      <c r="E5" s="15" t="s">
        <v>535</v>
      </c>
      <c r="F5" s="9" t="s">
        <v>536</v>
      </c>
      <c r="G5" s="9" t="s">
        <v>537</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30" customHeight="1" spans="1:7">
      <c r="A8" s="20" t="s">
        <v>46</v>
      </c>
      <c r="B8" s="21"/>
      <c r="C8" s="21"/>
      <c r="D8" s="20"/>
      <c r="E8" s="22">
        <v>6194900</v>
      </c>
      <c r="F8" s="22">
        <v>6794900</v>
      </c>
      <c r="G8" s="22">
        <v>6894900</v>
      </c>
    </row>
    <row r="9" ht="30" customHeight="1" spans="1:7">
      <c r="A9" s="20"/>
      <c r="B9" s="20" t="s">
        <v>538</v>
      </c>
      <c r="C9" s="20" t="s">
        <v>219</v>
      </c>
      <c r="D9" s="20" t="s">
        <v>539</v>
      </c>
      <c r="E9" s="22">
        <v>5500000</v>
      </c>
      <c r="F9" s="22">
        <v>6100000</v>
      </c>
      <c r="G9" s="22">
        <v>6200000</v>
      </c>
    </row>
    <row r="10" ht="30" customHeight="1" spans="1:7">
      <c r="A10" s="23"/>
      <c r="B10" s="20" t="s">
        <v>538</v>
      </c>
      <c r="C10" s="20" t="s">
        <v>234</v>
      </c>
      <c r="D10" s="20" t="s">
        <v>539</v>
      </c>
      <c r="E10" s="22">
        <v>694900</v>
      </c>
      <c r="F10" s="22">
        <v>694900</v>
      </c>
      <c r="G10" s="22">
        <v>694900</v>
      </c>
    </row>
    <row r="11" ht="18.75" customHeight="1" spans="1:7">
      <c r="A11" s="24" t="s">
        <v>31</v>
      </c>
      <c r="B11" s="25" t="s">
        <v>540</v>
      </c>
      <c r="C11" s="25"/>
      <c r="D11" s="26"/>
      <c r="E11" s="22">
        <v>6194900</v>
      </c>
      <c r="F11" s="22">
        <v>6794900</v>
      </c>
      <c r="G11" s="22">
        <v>6894900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2025-02-05T06:55:00Z</dcterms:created>
  <dcterms:modified xsi:type="dcterms:W3CDTF">2025-04-15T07:27:10Z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647A6899043645EFAFECF232B7EB1437_12</vt:lpwstr>
  </property>
  <property fmtid="{D5CDD505-2E9C-101B-9397-08002B2CF9AE}" pid="3" name="KSOProductBuildVer">
    <vt:lpwstr>2052-12.1.0.20784</vt:lpwstr>
  </property>
</Properties>
</file>