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<sst xmlns="http://schemas.openxmlformats.org/spreadsheetml/2006/main" count="956" uniqueCount="381">
  <si>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</si>
  <si>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</si>
  <si>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</si>
  <si>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</si>
  <si>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</si>
  <si>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</si>
  <si>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</si>
  <si>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</si>
  <si>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</si>
  <si>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</si>
  <si>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</si>
  <si>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</si>
  <si>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</si>
  <si>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</si>
  <si>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</si>
  <si>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</si>
  <si>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</si>
  <si>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</si>
  <si>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</si>
  <si>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</si>
  <si>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</si>
  <si>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</si>
  <si>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</si>
  <si>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</si>
  <si>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</si>
  <si>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</si>
  <si>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</si>
  <si>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</si>
  <si>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</si>
  <si>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</si>
  <si>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</si>
  <si>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</si>
  <si>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</si>
  <si>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</si>
  <si>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</si>
  <si>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</si>
  <si>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</si>
  <si>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</si>
  <si>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</si>
  <si>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</si>
  <si>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</si>
  <si>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</si>
  <si>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</si>
  <si>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</si>
  <si>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</si>
  <si>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351008</t>
  </si>
  <si>
    <t>云南省退役军人培训中心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</si>
  <si>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</si>
  <si>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</si>
  <si>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</si>
  <si>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</si>
  <si>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</si>
  <si>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</si>
  <si>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</si>
  <si>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</si>
  <si>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</si>
  <si>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</si>
  <si>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</si>
  <si>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</si>
  <si>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</si>
  <si>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</si>
  <si>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</si>
  <si>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</si>
  <si>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</si>
  <si>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</si>
  <si>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</si>
  <si>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</si>
  <si>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</si>
  <si>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20809</t>
  </si>
  <si>
    <t>退役安置</t>
  </si>
  <si>
    <t>2080901</t>
  </si>
  <si>
    <t>退役士兵安置</t>
  </si>
  <si>
    <t>2080905</t>
  </si>
  <si>
    <t>军队转业干部安置</t>
  </si>
  <si>
    <t>20828</t>
  </si>
  <si>
    <t>退役军人管理事务</t>
  </si>
  <si>
    <t>2082850</t>
  </si>
  <si>
    <t>事业运行</t>
  </si>
  <si>
    <t>2082899</t>
  </si>
  <si>
    <t>其他退役军人事务管理支出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</si>
  <si>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</si>
  <si>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</si>
  <si>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</si>
  <si>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</si>
  <si>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</si>
  <si>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</si>
  <si>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</si>
  <si>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</si>
  <si>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</si>
  <si>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</si>
  <si>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</si>
  <si>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</si>
  <si>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</si>
  <si>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</si>
  <si>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</si>
  <si>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</si>
  <si>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</si>
  <si>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</si>
  <si>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</si>
  <si>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</si>
  <si>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</si>
  <si>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</si>
  <si>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</si>
  <si>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</si>
  <si>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</si>
  <si>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</si>
  <si>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</si>
  <si>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</si>
  <si>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</si>
  <si>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</si>
  <si>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</si>
  <si>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</si>
  <si>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</si>
  <si>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</si>
  <si>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</si>
  <si>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</si>
  <si>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</si>
  <si>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</si>
  <si>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</si>
  <si>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</si>
  <si>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</si>
  <si>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</si>
  <si>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</si>
  <si>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</si>
  <si>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</si>
  <si>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</si>
  <si>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</si>
  <si>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</si>
  <si>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</si>
  <si>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</si>
  <si>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</si>
  <si>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</si>
  <si>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</si>
  <si>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</si>
  <si>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</si>
  <si>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</si>
  <si>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</si>
  <si>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</si>
  <si>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</si>
  <si>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</si>
  <si>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</si>
  <si>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</si>
  <si>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</si>
  <si>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</si>
  <si>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</si>
  <si>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</si>
  <si>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</si>
  <si>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</si>
  <si>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530000210000000032551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</si>
  <si>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</si>
  <si>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</si>
  <si>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</si>
  <si>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</si>
  <si>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</si>
  <si>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</si>
  <si>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</si>
  <si>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</si>
  <si>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</si>
  <si>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530000210000000032552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</si>
  <si>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</si>
  <si>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</si>
  <si>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</si>
  <si>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</si>
  <si>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</si>
  <si>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</si>
  <si>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</si>
  <si>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</si>
  <si>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</si>
  <si>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530000210000000032554</t>
  </si>
  <si>
    <t>30113</t>
  </si>
  <si>
    <t>530000210000000032559</t>
  </si>
  <si>
    <t>30217</t>
  </si>
  <si>
    <t>530000210000000032561</t>
  </si>
  <si>
    <t>工会经费</t>
  </si>
  <si>
    <t>30228</t>
  </si>
  <si>
    <t>530000210000000032562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</si>
  <si>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</si>
  <si>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</si>
  <si>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</si>
  <si>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</si>
  <si>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</si>
  <si>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</si>
  <si>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</si>
  <si>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</si>
  <si>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</si>
  <si>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</si>
  <si>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</si>
  <si>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</si>
  <si>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</si>
  <si>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</si>
  <si>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</si>
  <si>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</si>
  <si>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</si>
  <si>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</si>
  <si>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</si>
  <si>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</si>
  <si>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</si>
  <si>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</si>
  <si>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</si>
  <si>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</si>
  <si>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</si>
  <si>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</si>
  <si>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</si>
  <si>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军队方面转业军官培训经费</t>
  </si>
  <si>
    <t>事业发展类</t>
  </si>
  <si>
    <t>530000241100002474210</t>
  </si>
  <si>
    <t>军队转业干部中央补助经费</t>
  </si>
  <si>
    <t>530000231100001677339</t>
  </si>
  <si>
    <t>省军培中心非税收入成本性补偿专项资金</t>
  </si>
  <si>
    <t>530000210000000025215</t>
  </si>
  <si>
    <t>30227</t>
  </si>
  <si>
    <t>委托业务费</t>
  </si>
  <si>
    <t>退役军人服务及就业创业培训补助经费</t>
  </si>
  <si>
    <t>专项业务类</t>
  </si>
  <si>
    <t>530000210000000016962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</si>
  <si>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</si>
  <si>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</si>
  <si>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</si>
  <si>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</si>
  <si>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</si>
  <si>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</si>
  <si>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</si>
  <si>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</si>
  <si>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</si>
  <si>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</si>
  <si>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</si>
  <si>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</si>
  <si>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通过项目的实施，完成年度为生活困难的退役军人、革命军人、伤残军人和其他特殊困难人员提供出租周转用房相关工作。对退役军人周转房、培训学员楼进行维修维护，全面提升用房条件，有效推进出租周转用房工作目标，提供助力，取得可喜的成效。让生活困难的退役军人、革命军人、伤残军人和其他特殊困难人员感受到党和国家的关心关怀，不断增强获得感幸福感。二、保障培训学员楼网络通信顺畅，支付网络通信费。三、根据相关要求需对退役军人周转房开展评估，计划于2025年完成评估任务。</t>
  </si>
  <si>
    <t>产出指标</t>
  </si>
  <si>
    <t>数量指标</t>
  </si>
  <si>
    <t>周转房安保巡查次数</t>
  </si>
  <si>
    <t>&gt;=</t>
  </si>
  <si>
    <t>次/天</t>
  </si>
  <si>
    <t>定量指标</t>
  </si>
  <si>
    <t>反映每天安保巡查3次并将巡查情况作记录。</t>
  </si>
  <si>
    <t>完成退役军人周转房评估工作时间</t>
  </si>
  <si>
    <t>&lt;=</t>
  </si>
  <si>
    <t>11月底前</t>
  </si>
  <si>
    <t>月</t>
  </si>
  <si>
    <t>11月底前完成评估工作得满分，未完成扣10分。</t>
  </si>
  <si>
    <t>质量指标</t>
  </si>
  <si>
    <t>确保培训学员楼网络通信顺畅</t>
  </si>
  <si>
    <t>=</t>
  </si>
  <si>
    <t>%</t>
  </si>
  <si>
    <t>定性指标</t>
  </si>
  <si>
    <t>反映培训学员楼网络通信情况。</t>
  </si>
  <si>
    <t>时效指标</t>
  </si>
  <si>
    <t>周转房零星修缮（维修）处理时限</t>
  </si>
  <si>
    <t>&lt;</t>
  </si>
  <si>
    <t>8</t>
  </si>
  <si>
    <t>小时</t>
  </si>
  <si>
    <t>接到零星维修8小时内处理完成。</t>
  </si>
  <si>
    <t>效益指标</t>
  </si>
  <si>
    <t>可持续影响</t>
  </si>
  <si>
    <t>为退役军人和优抚对象持续提供周转用房优质服务</t>
  </si>
  <si>
    <t>70</t>
  </si>
  <si>
    <t>为持续改善周转用房居住环境，分年度持续对周转用房进行维修维护，尽量满足役军人和优抚对象的用房需求。</t>
  </si>
  <si>
    <t>解决安置到云南的退役军人和优抚对象的临时住房困难</t>
  </si>
  <si>
    <t>60</t>
  </si>
  <si>
    <t>保障当年度退役军人临时租用周转用房的持续性。</t>
  </si>
  <si>
    <t>满意度指标</t>
  </si>
  <si>
    <t>服务对象满意度</t>
  </si>
  <si>
    <t>服务受益人员满意度</t>
  </si>
  <si>
    <t>90</t>
  </si>
  <si>
    <t>退役军人和优抚对象及服务受益人员满意程度达90%以上。</t>
  </si>
  <si>
    <t xml:space="preserve">一、按中央下达年度计划，接收安置军转干部和政府安排工作退役士兵安置率达90%以上。2025年完成全省军转干部培训，培训350人次。按参训人员95%以上为标准；以培训方案和教学效果良好达95%以上为标准，教育引导参训学员正确看待军旅生涯、正确看待转业、正确看待新岗位，帮助大家改善知识结构、提高能力素质、缩短适应期，顺利实现由国防和军队建设人才向党政机关和经济社会人才转变；培训班平均培训20天、160个学时，培训班完成学员满意度良好达90%以上为标准。
二、完成2025年退役士兵网络适应性培训任务，培训人数预计为8000人。
三、举办2025年退役军人专场招聘会，预计提供举办线上线下招聘会2场次以上，预计帮助就业人数2000人次以上。
</t>
  </si>
  <si>
    <t>组织培训期数</t>
  </si>
  <si>
    <t>期</t>
  </si>
  <si>
    <t>组织开展退役军人培训不低于2期。</t>
  </si>
  <si>
    <t>线下培训军转干部参加人次</t>
  </si>
  <si>
    <t>285</t>
  </si>
  <si>
    <t>人</t>
  </si>
  <si>
    <t>组织开展军队转业干部培训，预计参训人数为285人。</t>
  </si>
  <si>
    <t>线上培训退役士兵</t>
  </si>
  <si>
    <t>7800</t>
  </si>
  <si>
    <t>组织开展退役士兵线上培训7800人次</t>
  </si>
  <si>
    <t>举办退役军人专场招聘会场次（线上、线下）</t>
  </si>
  <si>
    <t>次</t>
  </si>
  <si>
    <t>举办退役军人专场招聘会场次（线上、线下）2次及以上。</t>
  </si>
  <si>
    <t>培训人员合格率</t>
  </si>
  <si>
    <t>95</t>
  </si>
  <si>
    <t>所有参训学员培训合格率95%以上为培训标准。</t>
  </si>
  <si>
    <t>参训率</t>
  </si>
  <si>
    <t>以所有培训学员参训率95%以上达标。</t>
  </si>
  <si>
    <t>退役军人专场招聘会参与人数</t>
  </si>
  <si>
    <t>20000</t>
  </si>
  <si>
    <t>人次</t>
  </si>
  <si>
    <t>反映举办退役军人专场招聘会参与人次</t>
  </si>
  <si>
    <t>社会效益</t>
  </si>
  <si>
    <t>缩短从军队到地方的适应期</t>
  </si>
  <si>
    <t>有效缩短</t>
  </si>
  <si>
    <t>批</t>
  </si>
  <si>
    <t>质量评估问卷统计数据。</t>
  </si>
  <si>
    <t>帮助实现就业人数</t>
  </si>
  <si>
    <t>2000</t>
  </si>
  <si>
    <t>反映年度内帮助退役军人实现就业的人数</t>
  </si>
  <si>
    <t>参训人员满意度</t>
  </si>
  <si>
    <t>参训人员对培训内容、讲师授课、课程设置和培训效果等的满意度为90%为标准。</t>
  </si>
  <si>
    <t>按中央下达年度计划，接收安置军转干部和政府安排工作退役士兵安置率达90%以上。2025年完成全省军转干部培训，培训350人次。按参训人员95%以上为标准；以培训方案和教学效果良好达95%以上为标准，教育引导参训学员正确看待军旅生涯、正确看待转业、正确看待新岗位，帮助大家改善知识结构、提高能力素质、缩短适应期，顺利实现由国防和军队建设人才向党政机关和经济社会人才转变；培训班平均培训20天、160个学时，培训班完成学员满意度良好达90%以上为标准。</t>
  </si>
  <si>
    <t>培训参加人次</t>
  </si>
  <si>
    <t>组织开展军队转业干部培训，预计参训人数285人。</t>
  </si>
  <si>
    <t>批次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</si>
  <si>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</si>
  <si>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</si>
  <si>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</si>
  <si>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</si>
  <si>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</si>
  <si>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</si>
  <si>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</si>
  <si>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</si>
  <si>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</si>
  <si>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</si>
  <si>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</si>
  <si>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</si>
  <si>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</si>
  <si>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</si>
  <si>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</si>
  <si>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退役士兵网络培训</t>
  </si>
  <si>
    <t>C02060000 培训服务</t>
  </si>
  <si>
    <t>项</t>
  </si>
  <si>
    <t>安置考试费</t>
  </si>
  <si>
    <t>C02990000 其他教育服务</t>
  </si>
  <si>
    <t>欢迎仪式、开训典礼</t>
  </si>
  <si>
    <t>网络培训</t>
  </si>
  <si>
    <t>云南省2024年退役军人专场招聘会</t>
  </si>
  <si>
    <t>C23119900 其他租赁服务</t>
  </si>
  <si>
    <t>学院宿舍楼运维</t>
  </si>
  <si>
    <t>C21040001 物业管理服务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</si>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</sst>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49" fontId="5" fillId="0" borderId="7" xfId="50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51" applyFont="1" applyBorder="1">
      <alignment horizontal="right" vertical="center"/>
    </xf>
    <xf numFmtId="0" fontId="0" fillId="0" borderId="0" xfId="0" applyBorder="1"/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1"/>
  <sheetViews>
    <sheetView showZeros="0" view="pageBreakPreview" zoomScaleNormal="100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96" t="s">
        <v>0</v>
      </c>
    </row>
    <row r="2" ht="36" customHeight="1" spans="1:4">
      <c r="A2" s="42" t="s">
        <v>1</v>
      </c>
      <c r="B2" s="165"/>
      <c r="C2" s="165"/>
      <c r="D2" s="165"/>
    </row>
    <row r="3" ht="21" customHeight="1" spans="1:4">
      <c r="A3" s="88" t="str">
        <f>"单位名称："&amp;"云南省退役军人培训中心"</f>
        <v>单位名称：云南省退役军人培训中心</v>
      </c>
      <c r="B3" s="129"/>
      <c r="C3" s="129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9496540.6</v>
      </c>
      <c r="C7" s="23" t="str">
        <f>"一"&amp;"、"&amp;"社会保障和就业支出"</f>
        <v>一、社会保障和就业支出</v>
      </c>
      <c r="D7" s="116">
        <v>9996088.19</v>
      </c>
    </row>
    <row r="8" ht="25.4" customHeight="1" spans="1:4">
      <c r="A8" s="140" t="s">
        <v>9</v>
      </c>
      <c r="B8" s="116"/>
      <c r="C8" s="23" t="str">
        <f>"二"&amp;"、"&amp;"卫生健康支出"</f>
        <v>二、卫生健康支出</v>
      </c>
      <c r="D8" s="116">
        <v>387735.52</v>
      </c>
    </row>
    <row r="9" ht="25.4" customHeight="1" spans="1:4">
      <c r="A9" s="140" t="s">
        <v>10</v>
      </c>
      <c r="B9" s="116"/>
      <c r="C9" s="23" t="str">
        <f>"三"&amp;"、"&amp;"住房保障支出"</f>
        <v>三、住房保障支出</v>
      </c>
      <c r="D9" s="116">
        <v>235616.89</v>
      </c>
    </row>
    <row r="10" ht="25.4" customHeight="1" spans="1:4">
      <c r="A10" s="140" t="s">
        <v>11</v>
      </c>
      <c r="B10" s="87"/>
      <c r="C10" s="23"/>
      <c r="D10" s="116"/>
    </row>
    <row r="11" ht="25.4" customHeight="1" spans="1:4">
      <c r="A11" s="140" t="s">
        <v>12</v>
      </c>
      <c r="B11" s="116">
        <v>372900</v>
      </c>
      <c r="C11" s="23"/>
      <c r="D11" s="116"/>
    </row>
    <row r="12" ht="25.4" customHeight="1" spans="1:4">
      <c r="A12" s="140" t="s">
        <v>13</v>
      </c>
      <c r="B12" s="87"/>
      <c r="C12" s="23"/>
      <c r="D12" s="116"/>
    </row>
    <row r="13" ht="25.4" customHeight="1" spans="1:4">
      <c r="A13" s="140" t="s">
        <v>14</v>
      </c>
      <c r="B13" s="87"/>
      <c r="C13" s="23"/>
      <c r="D13" s="116"/>
    </row>
    <row r="14" ht="25.4" customHeight="1" spans="1:4">
      <c r="A14" s="140" t="s">
        <v>15</v>
      </c>
      <c r="B14" s="87"/>
      <c r="C14" s="23"/>
      <c r="D14" s="116"/>
    </row>
    <row r="15" ht="25.4" customHeight="1" spans="1:4">
      <c r="A15" s="166" t="s">
        <v>16</v>
      </c>
      <c r="B15" s="87"/>
      <c r="C15" s="23"/>
      <c r="D15" s="116"/>
    </row>
    <row r="16" ht="25.4" customHeight="1" spans="1:4">
      <c r="A16" s="166" t="s">
        <v>17</v>
      </c>
      <c r="B16" s="116">
        <v>372900</v>
      </c>
      <c r="C16" s="23"/>
      <c r="D16" s="116"/>
    </row>
    <row r="17" ht="25.4" customHeight="1" spans="1:4">
      <c r="A17" s="167" t="s">
        <v>18</v>
      </c>
      <c r="B17" s="136">
        <v>9869440.6</v>
      </c>
      <c r="C17" s="137" t="s">
        <v>19</v>
      </c>
      <c r="D17" s="136">
        <v>10619440.6</v>
      </c>
    </row>
    <row r="18" ht="25.4" customHeight="1" spans="1:4">
      <c r="A18" s="168" t="s">
        <v>20</v>
      </c>
      <c r="B18" s="136">
        <v>974401</v>
      </c>
      <c r="C18" s="169" t="s">
        <v>21</v>
      </c>
      <c r="D18" s="170">
        <v>224401</v>
      </c>
    </row>
    <row r="19" ht="25.4" customHeight="1" spans="1:4">
      <c r="A19" s="171" t="s">
        <v>22</v>
      </c>
      <c r="B19" s="116">
        <v>750000</v>
      </c>
      <c r="C19" s="138" t="s">
        <v>22</v>
      </c>
      <c r="D19" s="87"/>
    </row>
    <row r="20" ht="25.4" customHeight="1" spans="1:4">
      <c r="A20" s="171" t="s">
        <v>23</v>
      </c>
      <c r="B20" s="116">
        <v>224401</v>
      </c>
      <c r="C20" s="138" t="s">
        <v>24</v>
      </c>
      <c r="D20" s="87">
        <v>224401</v>
      </c>
    </row>
    <row r="21" ht="25.4" customHeight="1" spans="1:4">
      <c r="A21" s="172" t="s">
        <v>25</v>
      </c>
      <c r="B21" s="136">
        <v>10843841.6</v>
      </c>
      <c r="C21" s="137" t="s">
        <v>26</v>
      </c>
      <c r="D21" s="132">
        <v>10843841.6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abSelected="1" workbookViewId="0">
      <selection activeCell="A2" sqref="A2:S2"/>
    </sheetView>
  </sheetViews>
  <sheetFormatPr defaultColWidth="8" defaultRowHeight="14.25" customHeight="1"/>
  <cols>
    <col min="1" max="1" width="21.1416666666667" customWidth="1"/>
    <col min="2" max="2" width="35.2833333333333" customWidth="1"/>
    <col min="3" max="19" width="16.175" customWidth="1"/>
  </cols>
  <sheetData>
    <row r="1" ht="12" customHeight="1" spans="1:18">
      <c r="A1" s="142"/>
      <c r="B1" s="143"/>
      <c r="J1" s="155"/>
      <c r="R1" s="2" t="s">
        <v>27</v>
      </c>
    </row>
    <row r="2" ht="36" customHeight="1" spans="1:19">
      <c r="A2" s="144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8" t="str">
        <f>"单位名称："&amp;"云南省退役军人培训中心"</f>
        <v>单位名称：云南省退役军人培训中心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3">
        <v>10</v>
      </c>
      <c r="K7" s="33">
        <v>11</v>
      </c>
      <c r="L7" s="164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10843841.6</v>
      </c>
      <c r="D8" s="116">
        <v>9869440.6</v>
      </c>
      <c r="E8" s="87">
        <v>9496540.6</v>
      </c>
      <c r="F8" s="87"/>
      <c r="G8" s="87"/>
      <c r="H8" s="87"/>
      <c r="I8" s="87">
        <v>372900</v>
      </c>
      <c r="J8" s="87"/>
      <c r="K8" s="87"/>
      <c r="L8" s="87"/>
      <c r="M8" s="87"/>
      <c r="N8" s="87">
        <v>372900</v>
      </c>
      <c r="O8" s="87">
        <v>974401</v>
      </c>
      <c r="P8" s="87">
        <v>750000</v>
      </c>
      <c r="Q8" s="87"/>
      <c r="R8" s="87"/>
      <c r="S8" s="87">
        <v>224401</v>
      </c>
    </row>
    <row r="9" ht="16.5" customHeight="1" spans="1:19">
      <c r="A9" s="153" t="s">
        <v>31</v>
      </c>
      <c r="B9" s="154"/>
      <c r="C9" s="116">
        <v>10843841.6</v>
      </c>
      <c r="D9" s="116">
        <v>9869440.6</v>
      </c>
      <c r="E9" s="87">
        <v>9496540.6</v>
      </c>
      <c r="F9" s="87"/>
      <c r="G9" s="87"/>
      <c r="H9" s="87"/>
      <c r="I9" s="87">
        <v>372900</v>
      </c>
      <c r="J9" s="87"/>
      <c r="K9" s="87"/>
      <c r="L9" s="87"/>
      <c r="M9" s="87"/>
      <c r="N9" s="87">
        <v>372900</v>
      </c>
      <c r="O9" s="87">
        <v>974401</v>
      </c>
      <c r="P9" s="87">
        <v>750000</v>
      </c>
      <c r="Q9" s="87"/>
      <c r="R9" s="87"/>
      <c r="S9" s="87">
        <v>224401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2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7" t="str">
        <f>"单位名称："&amp;"云南省退役军人培训中心"</f>
        <v>单位名称：云南省退役军人培训中心</v>
      </c>
      <c r="B3" s="98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9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1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6" t="s">
        <v>53</v>
      </c>
      <c r="L5" s="86" t="s">
        <v>54</v>
      </c>
      <c r="M5" s="86" t="s">
        <v>55</v>
      </c>
      <c r="N5" s="86" t="s">
        <v>56</v>
      </c>
      <c r="O5" s="86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9" t="s">
        <v>60</v>
      </c>
      <c r="B7" s="29" t="s">
        <v>61</v>
      </c>
      <c r="C7" s="116">
        <v>9996088.19</v>
      </c>
      <c r="D7" s="116">
        <v>9623188.19</v>
      </c>
      <c r="E7" s="116">
        <v>2973188.19</v>
      </c>
      <c r="F7" s="116">
        <v>6650000</v>
      </c>
      <c r="G7" s="87"/>
      <c r="H7" s="116"/>
      <c r="I7" s="116"/>
      <c r="J7" s="116">
        <v>372900</v>
      </c>
      <c r="K7" s="116"/>
      <c r="L7" s="116"/>
      <c r="M7" s="87"/>
      <c r="N7" s="116"/>
      <c r="O7" s="116">
        <v>372900</v>
      </c>
    </row>
    <row r="8" ht="20.25" customHeight="1" spans="1:15">
      <c r="A8" s="124" t="s">
        <v>62</v>
      </c>
      <c r="B8" s="124" t="s">
        <v>63</v>
      </c>
      <c r="C8" s="116">
        <v>338563.04</v>
      </c>
      <c r="D8" s="116">
        <v>338563.04</v>
      </c>
      <c r="E8" s="116">
        <v>338563.04</v>
      </c>
      <c r="F8" s="116"/>
      <c r="G8" s="87"/>
      <c r="H8" s="116"/>
      <c r="I8" s="116"/>
      <c r="J8" s="116"/>
      <c r="K8" s="116"/>
      <c r="L8" s="116"/>
      <c r="M8" s="87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12960</v>
      </c>
      <c r="D9" s="116">
        <v>12960</v>
      </c>
      <c r="E9" s="116">
        <v>12960</v>
      </c>
      <c r="F9" s="116"/>
      <c r="G9" s="87"/>
      <c r="H9" s="116"/>
      <c r="I9" s="116"/>
      <c r="J9" s="116"/>
      <c r="K9" s="116"/>
      <c r="L9" s="116"/>
      <c r="M9" s="87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325603.04</v>
      </c>
      <c r="D10" s="116">
        <v>325603.04</v>
      </c>
      <c r="E10" s="116">
        <v>325603.04</v>
      </c>
      <c r="F10" s="116"/>
      <c r="G10" s="87"/>
      <c r="H10" s="116"/>
      <c r="I10" s="116"/>
      <c r="J10" s="116"/>
      <c r="K10" s="116"/>
      <c r="L10" s="116"/>
      <c r="M10" s="87"/>
      <c r="N10" s="116"/>
      <c r="O10" s="116"/>
    </row>
    <row r="11" ht="20.25" customHeight="1" spans="1:15">
      <c r="A11" s="124" t="s">
        <v>68</v>
      </c>
      <c r="B11" s="124" t="s">
        <v>69</v>
      </c>
      <c r="C11" s="116">
        <v>5161505</v>
      </c>
      <c r="D11" s="116">
        <v>4788605</v>
      </c>
      <c r="E11" s="116"/>
      <c r="F11" s="116">
        <v>4788605</v>
      </c>
      <c r="G11" s="87"/>
      <c r="H11" s="116"/>
      <c r="I11" s="116"/>
      <c r="J11" s="116">
        <v>372900</v>
      </c>
      <c r="K11" s="116"/>
      <c r="L11" s="116"/>
      <c r="M11" s="87"/>
      <c r="N11" s="116"/>
      <c r="O11" s="116">
        <v>372900</v>
      </c>
    </row>
    <row r="12" ht="20.25" customHeight="1" spans="1:15">
      <c r="A12" s="125" t="s">
        <v>70</v>
      </c>
      <c r="B12" s="125" t="s">
        <v>71</v>
      </c>
      <c r="C12" s="116">
        <v>1600000</v>
      </c>
      <c r="D12" s="116">
        <v>1600000</v>
      </c>
      <c r="E12" s="116"/>
      <c r="F12" s="116">
        <v>1600000</v>
      </c>
      <c r="G12" s="87"/>
      <c r="H12" s="116"/>
      <c r="I12" s="116"/>
      <c r="J12" s="116"/>
      <c r="K12" s="116"/>
      <c r="L12" s="116"/>
      <c r="M12" s="87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3561505</v>
      </c>
      <c r="D13" s="116">
        <v>3188605</v>
      </c>
      <c r="E13" s="116"/>
      <c r="F13" s="116">
        <v>3188605</v>
      </c>
      <c r="G13" s="87"/>
      <c r="H13" s="116"/>
      <c r="I13" s="116"/>
      <c r="J13" s="116">
        <v>372900</v>
      </c>
      <c r="K13" s="116"/>
      <c r="L13" s="116"/>
      <c r="M13" s="87"/>
      <c r="N13" s="116"/>
      <c r="O13" s="116">
        <v>372900</v>
      </c>
    </row>
    <row r="14" ht="20.25" customHeight="1" spans="1:15">
      <c r="A14" s="124" t="s">
        <v>74</v>
      </c>
      <c r="B14" s="124" t="s">
        <v>75</v>
      </c>
      <c r="C14" s="116">
        <v>4480347.3</v>
      </c>
      <c r="D14" s="116">
        <v>4480347.3</v>
      </c>
      <c r="E14" s="116">
        <v>2618952.3</v>
      </c>
      <c r="F14" s="116">
        <v>1861395</v>
      </c>
      <c r="G14" s="87"/>
      <c r="H14" s="116"/>
      <c r="I14" s="116"/>
      <c r="J14" s="116"/>
      <c r="K14" s="116"/>
      <c r="L14" s="116"/>
      <c r="M14" s="87"/>
      <c r="N14" s="116"/>
      <c r="O14" s="116"/>
    </row>
    <row r="15" ht="20.25" customHeight="1" spans="1:15">
      <c r="A15" s="125" t="s">
        <v>76</v>
      </c>
      <c r="B15" s="125" t="s">
        <v>77</v>
      </c>
      <c r="C15" s="116">
        <v>2618952.3</v>
      </c>
      <c r="D15" s="116">
        <v>2618952.3</v>
      </c>
      <c r="E15" s="116">
        <v>2618952.3</v>
      </c>
      <c r="F15" s="116"/>
      <c r="G15" s="87"/>
      <c r="H15" s="116"/>
      <c r="I15" s="116"/>
      <c r="J15" s="116"/>
      <c r="K15" s="116"/>
      <c r="L15" s="116"/>
      <c r="M15" s="87"/>
      <c r="N15" s="116"/>
      <c r="O15" s="116"/>
    </row>
    <row r="16" ht="20.25" customHeight="1" spans="1:15">
      <c r="A16" s="125" t="s">
        <v>78</v>
      </c>
      <c r="B16" s="125" t="s">
        <v>79</v>
      </c>
      <c r="C16" s="116">
        <v>1861395</v>
      </c>
      <c r="D16" s="116">
        <v>1861395</v>
      </c>
      <c r="E16" s="116"/>
      <c r="F16" s="116">
        <v>1861395</v>
      </c>
      <c r="G16" s="87"/>
      <c r="H16" s="116"/>
      <c r="I16" s="116"/>
      <c r="J16" s="116"/>
      <c r="K16" s="116"/>
      <c r="L16" s="116"/>
      <c r="M16" s="87"/>
      <c r="N16" s="116"/>
      <c r="O16" s="116"/>
    </row>
    <row r="17" ht="20.25" customHeight="1" spans="1:15">
      <c r="A17" s="124" t="s">
        <v>80</v>
      </c>
      <c r="B17" s="124" t="s">
        <v>81</v>
      </c>
      <c r="C17" s="116">
        <v>15672.85</v>
      </c>
      <c r="D17" s="116">
        <v>15672.85</v>
      </c>
      <c r="E17" s="116">
        <v>15672.85</v>
      </c>
      <c r="F17" s="116"/>
      <c r="G17" s="87"/>
      <c r="H17" s="116"/>
      <c r="I17" s="116"/>
      <c r="J17" s="116"/>
      <c r="K17" s="116"/>
      <c r="L17" s="116"/>
      <c r="M17" s="87"/>
      <c r="N17" s="116"/>
      <c r="O17" s="116"/>
    </row>
    <row r="18" ht="20.25" customHeight="1" spans="1:15">
      <c r="A18" s="125" t="s">
        <v>82</v>
      </c>
      <c r="B18" s="125" t="s">
        <v>81</v>
      </c>
      <c r="C18" s="116">
        <v>15672.85</v>
      </c>
      <c r="D18" s="116">
        <v>15672.85</v>
      </c>
      <c r="E18" s="116">
        <v>15672.85</v>
      </c>
      <c r="F18" s="116"/>
      <c r="G18" s="87"/>
      <c r="H18" s="116"/>
      <c r="I18" s="116"/>
      <c r="J18" s="116"/>
      <c r="K18" s="116"/>
      <c r="L18" s="116"/>
      <c r="M18" s="87"/>
      <c r="N18" s="116"/>
      <c r="O18" s="116"/>
    </row>
    <row r="19" ht="20.25" customHeight="1" spans="1:15">
      <c r="A19" s="29" t="s">
        <v>83</v>
      </c>
      <c r="B19" s="29" t="s">
        <v>84</v>
      </c>
      <c r="C19" s="116">
        <v>387735.52</v>
      </c>
      <c r="D19" s="116">
        <v>387735.52</v>
      </c>
      <c r="E19" s="116">
        <v>387735.52</v>
      </c>
      <c r="F19" s="116"/>
      <c r="G19" s="87"/>
      <c r="H19" s="116"/>
      <c r="I19" s="116"/>
      <c r="J19" s="116"/>
      <c r="K19" s="116"/>
      <c r="L19" s="116"/>
      <c r="M19" s="87"/>
      <c r="N19" s="116"/>
      <c r="O19" s="116"/>
    </row>
    <row r="20" ht="20.25" customHeight="1" spans="1:15">
      <c r="A20" s="124" t="s">
        <v>85</v>
      </c>
      <c r="B20" s="124" t="s">
        <v>86</v>
      </c>
      <c r="C20" s="116">
        <v>387735.52</v>
      </c>
      <c r="D20" s="116">
        <v>387735.52</v>
      </c>
      <c r="E20" s="116">
        <v>387735.52</v>
      </c>
      <c r="F20" s="116"/>
      <c r="G20" s="87"/>
      <c r="H20" s="116"/>
      <c r="I20" s="116"/>
      <c r="J20" s="116"/>
      <c r="K20" s="116"/>
      <c r="L20" s="116"/>
      <c r="M20" s="87"/>
      <c r="N20" s="116"/>
      <c r="O20" s="116"/>
    </row>
    <row r="21" ht="20.25" customHeight="1" spans="1:15">
      <c r="A21" s="125" t="s">
        <v>87</v>
      </c>
      <c r="B21" s="125" t="s">
        <v>88</v>
      </c>
      <c r="C21" s="116">
        <v>219782.05</v>
      </c>
      <c r="D21" s="116">
        <v>219782.05</v>
      </c>
      <c r="E21" s="116">
        <v>219782.05</v>
      </c>
      <c r="F21" s="116"/>
      <c r="G21" s="87"/>
      <c r="H21" s="116"/>
      <c r="I21" s="116"/>
      <c r="J21" s="116"/>
      <c r="K21" s="116"/>
      <c r="L21" s="116"/>
      <c r="M21" s="87"/>
      <c r="N21" s="116"/>
      <c r="O21" s="116"/>
    </row>
    <row r="22" ht="20.25" customHeight="1" spans="1:15">
      <c r="A22" s="125" t="s">
        <v>89</v>
      </c>
      <c r="B22" s="125" t="s">
        <v>90</v>
      </c>
      <c r="C22" s="116">
        <v>150793.47</v>
      </c>
      <c r="D22" s="116">
        <v>150793.47</v>
      </c>
      <c r="E22" s="116">
        <v>150793.47</v>
      </c>
      <c r="F22" s="116"/>
      <c r="G22" s="87"/>
      <c r="H22" s="116"/>
      <c r="I22" s="116"/>
      <c r="J22" s="116"/>
      <c r="K22" s="116"/>
      <c r="L22" s="116"/>
      <c r="M22" s="87"/>
      <c r="N22" s="116"/>
      <c r="O22" s="116"/>
    </row>
    <row r="23" ht="20.25" customHeight="1" spans="1:15">
      <c r="A23" s="125" t="s">
        <v>91</v>
      </c>
      <c r="B23" s="125" t="s">
        <v>92</v>
      </c>
      <c r="C23" s="116">
        <v>17160</v>
      </c>
      <c r="D23" s="116">
        <v>17160</v>
      </c>
      <c r="E23" s="116">
        <v>17160</v>
      </c>
      <c r="F23" s="116"/>
      <c r="G23" s="87"/>
      <c r="H23" s="116"/>
      <c r="I23" s="116"/>
      <c r="J23" s="116"/>
      <c r="K23" s="116"/>
      <c r="L23" s="116"/>
      <c r="M23" s="87"/>
      <c r="N23" s="116"/>
      <c r="O23" s="116"/>
    </row>
    <row r="24" ht="20.25" customHeight="1" spans="1:15">
      <c r="A24" s="29" t="s">
        <v>93</v>
      </c>
      <c r="B24" s="29" t="s">
        <v>94</v>
      </c>
      <c r="C24" s="116">
        <v>235616.89</v>
      </c>
      <c r="D24" s="116">
        <v>235616.89</v>
      </c>
      <c r="E24" s="116">
        <v>235616.89</v>
      </c>
      <c r="F24" s="116"/>
      <c r="G24" s="87"/>
      <c r="H24" s="116"/>
      <c r="I24" s="116"/>
      <c r="J24" s="116"/>
      <c r="K24" s="116"/>
      <c r="L24" s="116"/>
      <c r="M24" s="87"/>
      <c r="N24" s="116"/>
      <c r="O24" s="116"/>
    </row>
    <row r="25" ht="20.25" customHeight="1" spans="1:15">
      <c r="A25" s="124" t="s">
        <v>95</v>
      </c>
      <c r="B25" s="124" t="s">
        <v>96</v>
      </c>
      <c r="C25" s="116">
        <v>235616.89</v>
      </c>
      <c r="D25" s="116">
        <v>235616.89</v>
      </c>
      <c r="E25" s="116">
        <v>235616.89</v>
      </c>
      <c r="F25" s="116"/>
      <c r="G25" s="87"/>
      <c r="H25" s="116"/>
      <c r="I25" s="116"/>
      <c r="J25" s="116"/>
      <c r="K25" s="116"/>
      <c r="L25" s="116"/>
      <c r="M25" s="87"/>
      <c r="N25" s="116"/>
      <c r="O25" s="116"/>
    </row>
    <row r="26" ht="20.25" customHeight="1" spans="1:15">
      <c r="A26" s="125" t="s">
        <v>97</v>
      </c>
      <c r="B26" s="125" t="s">
        <v>98</v>
      </c>
      <c r="C26" s="116">
        <v>235616.89</v>
      </c>
      <c r="D26" s="116">
        <v>235616.89</v>
      </c>
      <c r="E26" s="116">
        <v>235616.89</v>
      </c>
      <c r="F26" s="116"/>
      <c r="G26" s="87"/>
      <c r="H26" s="116"/>
      <c r="I26" s="116"/>
      <c r="J26" s="116"/>
      <c r="K26" s="116"/>
      <c r="L26" s="116"/>
      <c r="M26" s="87"/>
      <c r="N26" s="116"/>
      <c r="O26" s="116"/>
    </row>
    <row r="27" ht="17.25" customHeight="1" spans="1:15">
      <c r="A27" s="100" t="s">
        <v>99</v>
      </c>
      <c r="B27" s="101" t="s">
        <v>99</v>
      </c>
      <c r="C27" s="116">
        <v>10619440.6</v>
      </c>
      <c r="D27" s="116">
        <v>10246540.6</v>
      </c>
      <c r="E27" s="116">
        <v>3596540.6</v>
      </c>
      <c r="F27" s="116">
        <v>6650000</v>
      </c>
      <c r="G27" s="87"/>
      <c r="H27" s="116"/>
      <c r="I27" s="116"/>
      <c r="J27" s="116">
        <v>372900</v>
      </c>
      <c r="K27" s="116"/>
      <c r="L27" s="116"/>
      <c r="M27" s="87"/>
      <c r="N27" s="116"/>
      <c r="O27" s="116">
        <v>372900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95" t="s">
        <v>100</v>
      </c>
    </row>
    <row r="2" ht="31.5" customHeight="1" spans="1:4">
      <c r="A2" s="42" t="s">
        <v>101</v>
      </c>
      <c r="B2" s="128"/>
      <c r="C2" s="128"/>
      <c r="D2" s="128"/>
    </row>
    <row r="3" ht="17.25" customHeight="1" spans="1:4">
      <c r="A3" s="4" t="str">
        <f>"单位名称："&amp;"云南省退役军人培训中心"</f>
        <v>单位名称：云南省退役军人培训中心</v>
      </c>
      <c r="B3" s="129"/>
      <c r="C3" s="129"/>
      <c r="D3" s="96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102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103</v>
      </c>
      <c r="B7" s="132">
        <v>9496540.6</v>
      </c>
      <c r="C7" s="133" t="s">
        <v>104</v>
      </c>
      <c r="D7" s="132">
        <v>10246540.6</v>
      </c>
    </row>
    <row r="8" ht="29.15" customHeight="1" spans="1:4">
      <c r="A8" s="134" t="s">
        <v>105</v>
      </c>
      <c r="B8" s="87">
        <v>9496540.6</v>
      </c>
      <c r="C8" s="23" t="str">
        <f>"（一）"&amp;"社会保障和就业支出"</f>
        <v>（一）社会保障和就业支出</v>
      </c>
      <c r="D8" s="87">
        <v>9623188.19</v>
      </c>
    </row>
    <row r="9" ht="29.15" customHeight="1" spans="1:4">
      <c r="A9" s="134" t="s">
        <v>106</v>
      </c>
      <c r="B9" s="87"/>
      <c r="C9" s="23" t="str">
        <f>"（二）"&amp;"卫生健康支出"</f>
        <v>（二）卫生健康支出</v>
      </c>
      <c r="D9" s="87">
        <v>387735.52</v>
      </c>
    </row>
    <row r="10" ht="29.15" customHeight="1" spans="1:4">
      <c r="A10" s="134" t="s">
        <v>107</v>
      </c>
      <c r="B10" s="87"/>
      <c r="C10" s="23" t="str">
        <f>"（三）"&amp;"住房保障支出"</f>
        <v>（三）住房保障支出</v>
      </c>
      <c r="D10" s="87">
        <v>235616.89</v>
      </c>
    </row>
    <row r="11" ht="29.15" customHeight="1" spans="1:4">
      <c r="A11" s="135" t="s">
        <v>108</v>
      </c>
      <c r="B11" s="136">
        <v>750000</v>
      </c>
      <c r="C11" s="137"/>
      <c r="D11" s="136"/>
    </row>
    <row r="12" ht="29.15" customHeight="1" spans="1:4">
      <c r="A12" s="134" t="s">
        <v>105</v>
      </c>
      <c r="B12" s="116">
        <v>750000</v>
      </c>
      <c r="C12" s="137"/>
      <c r="D12" s="136"/>
    </row>
    <row r="13" ht="29.15" customHeight="1" spans="1:4">
      <c r="A13" s="138" t="s">
        <v>106</v>
      </c>
      <c r="B13" s="116"/>
      <c r="C13" s="137"/>
      <c r="D13" s="136"/>
    </row>
    <row r="14" ht="29.15" customHeight="1" spans="1:4">
      <c r="A14" s="138" t="s">
        <v>107</v>
      </c>
      <c r="B14" s="136"/>
      <c r="C14" s="137"/>
      <c r="D14" s="136"/>
    </row>
    <row r="15" ht="29.15" customHeight="1" spans="1:4">
      <c r="A15" s="139"/>
      <c r="B15" s="136"/>
      <c r="C15" s="140" t="s">
        <v>109</v>
      </c>
      <c r="D15" s="136"/>
    </row>
    <row r="16" ht="29.15" customHeight="1" spans="1:4">
      <c r="A16" s="139" t="s">
        <v>110</v>
      </c>
      <c r="B16" s="136">
        <v>10246540.6</v>
      </c>
      <c r="C16" s="137" t="s">
        <v>26</v>
      </c>
      <c r="D16" s="136">
        <v>10246540.6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08"/>
      <c r="F1" s="52"/>
      <c r="G1" s="52" t="s">
        <v>111</v>
      </c>
    </row>
    <row r="2" ht="39" customHeight="1" spans="1:7">
      <c r="A2" s="3" t="s">
        <v>112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"单位名称："&amp;"云南省退役军人培训中心"</f>
        <v>单位名称：云南省退役军人培训中心</v>
      </c>
      <c r="F3" s="99"/>
      <c r="G3" s="99" t="s">
        <v>2</v>
      </c>
    </row>
    <row r="4" ht="20.25" customHeight="1" spans="1:7">
      <c r="A4" s="118" t="s">
        <v>113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9"/>
      <c r="D5" s="89" t="s">
        <v>33</v>
      </c>
      <c r="E5" s="89" t="s">
        <v>114</v>
      </c>
      <c r="F5" s="89" t="s">
        <v>115</v>
      </c>
      <c r="G5" s="89"/>
    </row>
    <row r="6" ht="13.5" customHeight="1" spans="1:7">
      <c r="A6" s="123" t="s">
        <v>116</v>
      </c>
      <c r="B6" s="123" t="s">
        <v>117</v>
      </c>
      <c r="C6" s="123" t="s">
        <v>118</v>
      </c>
      <c r="D6" s="59"/>
      <c r="E6" s="123" t="s">
        <v>119</v>
      </c>
      <c r="F6" s="123" t="s">
        <v>120</v>
      </c>
      <c r="G6" s="123" t="s">
        <v>121</v>
      </c>
    </row>
    <row r="7" ht="18" customHeight="1" spans="1:7">
      <c r="A7" s="29" t="s">
        <v>60</v>
      </c>
      <c r="B7" s="29" t="s">
        <v>61</v>
      </c>
      <c r="C7" s="22">
        <v>8873188.19</v>
      </c>
      <c r="D7" s="22">
        <v>2973188.19</v>
      </c>
      <c r="E7" s="22">
        <v>2736414.89</v>
      </c>
      <c r="F7" s="22">
        <v>236773.3</v>
      </c>
      <c r="G7" s="22">
        <v>5900000</v>
      </c>
    </row>
    <row r="8" ht="18" customHeight="1" spans="1:7">
      <c r="A8" s="29" t="s">
        <v>62</v>
      </c>
      <c r="B8" s="124" t="s">
        <v>63</v>
      </c>
      <c r="C8" s="22">
        <v>338563.04</v>
      </c>
      <c r="D8" s="22">
        <v>338563.04</v>
      </c>
      <c r="E8" s="22">
        <v>325603.04</v>
      </c>
      <c r="F8" s="22">
        <v>12960</v>
      </c>
      <c r="G8" s="22"/>
    </row>
    <row r="9" ht="18" customHeight="1" spans="1:7">
      <c r="A9" s="29" t="s">
        <v>64</v>
      </c>
      <c r="B9" s="125" t="s">
        <v>65</v>
      </c>
      <c r="C9" s="22">
        <v>12960</v>
      </c>
      <c r="D9" s="22">
        <v>12960</v>
      </c>
      <c r="E9" s="22"/>
      <c r="F9" s="22">
        <v>12960</v>
      </c>
      <c r="G9" s="22"/>
    </row>
    <row r="10" ht="18" customHeight="1" spans="1:7">
      <c r="A10" s="29" t="s">
        <v>66</v>
      </c>
      <c r="B10" s="125" t="s">
        <v>67</v>
      </c>
      <c r="C10" s="22">
        <v>325603.04</v>
      </c>
      <c r="D10" s="22">
        <v>325603.04</v>
      </c>
      <c r="E10" s="22">
        <v>325603.04</v>
      </c>
      <c r="F10" s="22"/>
      <c r="G10" s="22"/>
    </row>
    <row r="11" ht="18" customHeight="1" spans="1:7">
      <c r="A11" s="29" t="s">
        <v>68</v>
      </c>
      <c r="B11" s="124" t="s">
        <v>69</v>
      </c>
      <c r="C11" s="22">
        <v>4038605</v>
      </c>
      <c r="D11" s="22"/>
      <c r="E11" s="22"/>
      <c r="F11" s="22"/>
      <c r="G11" s="22">
        <v>4038605</v>
      </c>
    </row>
    <row r="12" ht="18" customHeight="1" spans="1:7">
      <c r="A12" s="29" t="s">
        <v>70</v>
      </c>
      <c r="B12" s="125" t="s">
        <v>71</v>
      </c>
      <c r="C12" s="22">
        <v>1600000</v>
      </c>
      <c r="D12" s="22"/>
      <c r="E12" s="22"/>
      <c r="F12" s="22"/>
      <c r="G12" s="22">
        <v>1600000</v>
      </c>
    </row>
    <row r="13" ht="18" customHeight="1" spans="1:7">
      <c r="A13" s="29" t="s">
        <v>72</v>
      </c>
      <c r="B13" s="125" t="s">
        <v>73</v>
      </c>
      <c r="C13" s="22">
        <v>2438605</v>
      </c>
      <c r="D13" s="22"/>
      <c r="E13" s="22"/>
      <c r="F13" s="22"/>
      <c r="G13" s="22">
        <v>2438605</v>
      </c>
    </row>
    <row r="14" ht="18" customHeight="1" spans="1:7">
      <c r="A14" s="29" t="s">
        <v>74</v>
      </c>
      <c r="B14" s="124" t="s">
        <v>75</v>
      </c>
      <c r="C14" s="22">
        <v>4480347.3</v>
      </c>
      <c r="D14" s="22">
        <v>2618952.3</v>
      </c>
      <c r="E14" s="22">
        <v>2395139</v>
      </c>
      <c r="F14" s="22">
        <v>223813.3</v>
      </c>
      <c r="G14" s="22">
        <v>1861395</v>
      </c>
    </row>
    <row r="15" ht="18" customHeight="1" spans="1:7">
      <c r="A15" s="29" t="s">
        <v>76</v>
      </c>
      <c r="B15" s="125" t="s">
        <v>77</v>
      </c>
      <c r="C15" s="22">
        <v>2618952.3</v>
      </c>
      <c r="D15" s="22">
        <v>2618952.3</v>
      </c>
      <c r="E15" s="22">
        <v>2395139</v>
      </c>
      <c r="F15" s="22">
        <v>223813.3</v>
      </c>
      <c r="G15" s="22"/>
    </row>
    <row r="16" ht="18" customHeight="1" spans="1:7">
      <c r="A16" s="29" t="s">
        <v>78</v>
      </c>
      <c r="B16" s="125" t="s">
        <v>79</v>
      </c>
      <c r="C16" s="22">
        <v>1861395</v>
      </c>
      <c r="D16" s="22"/>
      <c r="E16" s="22"/>
      <c r="F16" s="22"/>
      <c r="G16" s="22">
        <v>1861395</v>
      </c>
    </row>
    <row r="17" ht="18" customHeight="1" spans="1:7">
      <c r="A17" s="29" t="s">
        <v>80</v>
      </c>
      <c r="B17" s="124" t="s">
        <v>81</v>
      </c>
      <c r="C17" s="22">
        <v>15672.85</v>
      </c>
      <c r="D17" s="22">
        <v>15672.85</v>
      </c>
      <c r="E17" s="22">
        <v>15672.85</v>
      </c>
      <c r="F17" s="22"/>
      <c r="G17" s="22"/>
    </row>
    <row r="18" ht="18" customHeight="1" spans="1:7">
      <c r="A18" s="29" t="s">
        <v>82</v>
      </c>
      <c r="B18" s="125" t="s">
        <v>81</v>
      </c>
      <c r="C18" s="22">
        <v>15672.85</v>
      </c>
      <c r="D18" s="22">
        <v>15672.85</v>
      </c>
      <c r="E18" s="22">
        <v>15672.85</v>
      </c>
      <c r="F18" s="22"/>
      <c r="G18" s="22"/>
    </row>
    <row r="19" ht="18" customHeight="1" spans="1:7">
      <c r="A19" s="29" t="s">
        <v>83</v>
      </c>
      <c r="B19" s="29" t="s">
        <v>84</v>
      </c>
      <c r="C19" s="22">
        <v>387735.52</v>
      </c>
      <c r="D19" s="22">
        <v>387735.52</v>
      </c>
      <c r="E19" s="22">
        <v>387735.52</v>
      </c>
      <c r="F19" s="22"/>
      <c r="G19" s="22"/>
    </row>
    <row r="20" ht="18" customHeight="1" spans="1:7">
      <c r="A20" s="29" t="s">
        <v>85</v>
      </c>
      <c r="B20" s="124" t="s">
        <v>86</v>
      </c>
      <c r="C20" s="22">
        <v>387735.52</v>
      </c>
      <c r="D20" s="22">
        <v>387735.52</v>
      </c>
      <c r="E20" s="22">
        <v>387735.52</v>
      </c>
      <c r="F20" s="22"/>
      <c r="G20" s="22"/>
    </row>
    <row r="21" ht="18" customHeight="1" spans="1:7">
      <c r="A21" s="29" t="s">
        <v>87</v>
      </c>
      <c r="B21" s="125" t="s">
        <v>88</v>
      </c>
      <c r="C21" s="22">
        <v>219782.05</v>
      </c>
      <c r="D21" s="22">
        <v>219782.05</v>
      </c>
      <c r="E21" s="22">
        <v>219782.05</v>
      </c>
      <c r="F21" s="22"/>
      <c r="G21" s="22"/>
    </row>
    <row r="22" ht="18" customHeight="1" spans="1:7">
      <c r="A22" s="29" t="s">
        <v>89</v>
      </c>
      <c r="B22" s="125" t="s">
        <v>90</v>
      </c>
      <c r="C22" s="22">
        <v>150793.47</v>
      </c>
      <c r="D22" s="22">
        <v>150793.47</v>
      </c>
      <c r="E22" s="22">
        <v>150793.47</v>
      </c>
      <c r="F22" s="22"/>
      <c r="G22" s="22"/>
    </row>
    <row r="23" ht="18" customHeight="1" spans="1:7">
      <c r="A23" s="29" t="s">
        <v>91</v>
      </c>
      <c r="B23" s="125" t="s">
        <v>92</v>
      </c>
      <c r="C23" s="22">
        <v>17160</v>
      </c>
      <c r="D23" s="22">
        <v>17160</v>
      </c>
      <c r="E23" s="22">
        <v>17160</v>
      </c>
      <c r="F23" s="22"/>
      <c r="G23" s="22"/>
    </row>
    <row r="24" ht="18" customHeight="1" spans="1:7">
      <c r="A24" s="29" t="s">
        <v>93</v>
      </c>
      <c r="B24" s="29" t="s">
        <v>94</v>
      </c>
      <c r="C24" s="22">
        <v>235616.89</v>
      </c>
      <c r="D24" s="22">
        <v>235616.89</v>
      </c>
      <c r="E24" s="22">
        <v>235616.89</v>
      </c>
      <c r="F24" s="22"/>
      <c r="G24" s="22"/>
    </row>
    <row r="25" ht="18" customHeight="1" spans="1:7">
      <c r="A25" s="29" t="s">
        <v>95</v>
      </c>
      <c r="B25" s="124" t="s">
        <v>96</v>
      </c>
      <c r="C25" s="22">
        <v>235616.89</v>
      </c>
      <c r="D25" s="22">
        <v>235616.89</v>
      </c>
      <c r="E25" s="22">
        <v>235616.89</v>
      </c>
      <c r="F25" s="22"/>
      <c r="G25" s="22"/>
    </row>
    <row r="26" ht="18" customHeight="1" spans="1:7">
      <c r="A26" s="29" t="s">
        <v>97</v>
      </c>
      <c r="B26" s="125" t="s">
        <v>98</v>
      </c>
      <c r="C26" s="22">
        <v>235616.89</v>
      </c>
      <c r="D26" s="22">
        <v>235616.89</v>
      </c>
      <c r="E26" s="22">
        <v>235616.89</v>
      </c>
      <c r="F26" s="22"/>
      <c r="G26" s="22"/>
    </row>
    <row r="27" ht="18" customHeight="1" spans="1:7">
      <c r="A27" s="126" t="s">
        <v>99</v>
      </c>
      <c r="B27" s="127" t="s">
        <v>99</v>
      </c>
      <c r="C27" s="22">
        <v>9496540.6</v>
      </c>
      <c r="D27" s="22">
        <v>3596540.6</v>
      </c>
      <c r="E27" s="22">
        <v>3359767.3</v>
      </c>
      <c r="F27" s="22">
        <v>236773.3</v>
      </c>
      <c r="G27" s="22">
        <v>5900000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12"/>
      <c r="B1" s="112"/>
      <c r="C1" s="57"/>
      <c r="F1" s="56" t="s">
        <v>122</v>
      </c>
    </row>
    <row r="2" ht="25.5" customHeight="1" spans="1:6">
      <c r="A2" s="113" t="s">
        <v>123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"单位名称："&amp;"云南省退役军人培训中心"</f>
        <v>单位名称：云南省退役军人培训中心</v>
      </c>
      <c r="B3" s="112"/>
      <c r="C3" s="57"/>
      <c r="F3" s="56" t="s">
        <v>124</v>
      </c>
    </row>
    <row r="4" ht="19.5" customHeight="1" spans="1:6">
      <c r="A4" s="9" t="s">
        <v>125</v>
      </c>
      <c r="B4" s="15" t="s">
        <v>126</v>
      </c>
      <c r="C4" s="10" t="s">
        <v>127</v>
      </c>
      <c r="D4" s="11"/>
      <c r="E4" s="12"/>
      <c r="F4" s="15" t="s">
        <v>128</v>
      </c>
    </row>
    <row r="5" ht="19.5" customHeight="1" spans="1:6">
      <c r="A5" s="17"/>
      <c r="B5" s="18"/>
      <c r="C5" s="59" t="s">
        <v>33</v>
      </c>
      <c r="D5" s="59" t="s">
        <v>129</v>
      </c>
      <c r="E5" s="59" t="s">
        <v>130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>
        <v>3970</v>
      </c>
      <c r="B7" s="116"/>
      <c r="C7" s="117"/>
      <c r="D7" s="116"/>
      <c r="E7" s="116"/>
      <c r="F7" s="116">
        <v>3970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08"/>
      <c r="W1" s="52" t="s">
        <v>131</v>
      </c>
    </row>
    <row r="2" ht="27.75" customHeight="1" spans="1:23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"单位名称："&amp;"云南省退役军人培训中心"</f>
        <v>单位名称：云南省退役军人培训中心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9" t="s">
        <v>124</v>
      </c>
    </row>
    <row r="4" ht="21.75" customHeight="1" spans="1:23">
      <c r="A4" s="8" t="s">
        <v>133</v>
      </c>
      <c r="B4" s="8" t="s">
        <v>134</v>
      </c>
      <c r="C4" s="8" t="s">
        <v>135</v>
      </c>
      <c r="D4" s="9" t="s">
        <v>136</v>
      </c>
      <c r="E4" s="9" t="s">
        <v>137</v>
      </c>
      <c r="F4" s="9" t="s">
        <v>138</v>
      </c>
      <c r="G4" s="9" t="s">
        <v>139</v>
      </c>
      <c r="H4" s="59" t="s">
        <v>140</v>
      </c>
      <c r="I4" s="59"/>
      <c r="J4" s="59"/>
      <c r="K4" s="59"/>
      <c r="L4" s="105"/>
      <c r="M4" s="105"/>
      <c r="N4" s="105"/>
      <c r="O4" s="105"/>
      <c r="P4" s="105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5"/>
      <c r="M5" s="105"/>
      <c r="N5" s="105" t="s">
        <v>141</v>
      </c>
      <c r="O5" s="105"/>
      <c r="P5" s="105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142</v>
      </c>
      <c r="J6" s="44" t="s">
        <v>143</v>
      </c>
      <c r="K6" s="44" t="s">
        <v>144</v>
      </c>
      <c r="L6" s="111" t="s">
        <v>145</v>
      </c>
      <c r="M6" s="111" t="s">
        <v>146</v>
      </c>
      <c r="N6" s="111" t="s">
        <v>34</v>
      </c>
      <c r="O6" s="111" t="s">
        <v>35</v>
      </c>
      <c r="P6" s="111" t="s">
        <v>36</v>
      </c>
      <c r="Q6" s="44"/>
      <c r="R6" s="44" t="s">
        <v>33</v>
      </c>
      <c r="S6" s="44" t="s">
        <v>44</v>
      </c>
      <c r="T6" s="44" t="s">
        <v>147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1"/>
      <c r="M7" s="111"/>
      <c r="N7" s="111"/>
      <c r="O7" s="111"/>
      <c r="P7" s="111"/>
      <c r="Q7" s="44"/>
      <c r="R7" s="44"/>
      <c r="S7" s="44"/>
      <c r="T7" s="44"/>
      <c r="U7" s="44"/>
      <c r="V7" s="44"/>
      <c r="W7" s="44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23" t="s">
        <v>46</v>
      </c>
      <c r="B9" s="104"/>
      <c r="C9" s="23"/>
      <c r="D9" s="23"/>
      <c r="E9" s="23"/>
      <c r="F9" s="23"/>
      <c r="G9" s="23"/>
      <c r="H9" s="22">
        <v>3596540.6</v>
      </c>
      <c r="I9" s="22">
        <v>3596540.6</v>
      </c>
      <c r="J9" s="22">
        <v>912005.16</v>
      </c>
      <c r="K9" s="22"/>
      <c r="L9" s="22">
        <v>2684535.44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0" t="s">
        <v>46</v>
      </c>
      <c r="B10" s="104" t="s">
        <v>148</v>
      </c>
      <c r="C10" s="23" t="s">
        <v>149</v>
      </c>
      <c r="D10" s="23" t="s">
        <v>76</v>
      </c>
      <c r="E10" s="23" t="s">
        <v>77</v>
      </c>
      <c r="F10" s="23" t="s">
        <v>150</v>
      </c>
      <c r="G10" s="23" t="s">
        <v>151</v>
      </c>
      <c r="H10" s="22">
        <v>826836</v>
      </c>
      <c r="I10" s="22">
        <v>826836</v>
      </c>
      <c r="J10" s="22">
        <v>206709</v>
      </c>
      <c r="K10" s="22"/>
      <c r="L10" s="22">
        <v>620127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148</v>
      </c>
      <c r="C11" s="23" t="s">
        <v>149</v>
      </c>
      <c r="D11" s="23" t="s">
        <v>76</v>
      </c>
      <c r="E11" s="23" t="s">
        <v>77</v>
      </c>
      <c r="F11" s="23" t="s">
        <v>152</v>
      </c>
      <c r="G11" s="23" t="s">
        <v>153</v>
      </c>
      <c r="H11" s="22">
        <v>120</v>
      </c>
      <c r="I11" s="22">
        <v>120</v>
      </c>
      <c r="J11" s="22">
        <v>30</v>
      </c>
      <c r="K11" s="22"/>
      <c r="L11" s="22">
        <v>90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148</v>
      </c>
      <c r="C12" s="23" t="s">
        <v>149</v>
      </c>
      <c r="D12" s="23" t="s">
        <v>76</v>
      </c>
      <c r="E12" s="23" t="s">
        <v>77</v>
      </c>
      <c r="F12" s="23" t="s">
        <v>154</v>
      </c>
      <c r="G12" s="23" t="s">
        <v>155</v>
      </c>
      <c r="H12" s="22">
        <v>68903</v>
      </c>
      <c r="I12" s="22">
        <v>68903</v>
      </c>
      <c r="J12" s="22">
        <v>17225.75</v>
      </c>
      <c r="K12" s="22"/>
      <c r="L12" s="22">
        <v>51677.25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148</v>
      </c>
      <c r="C13" s="23" t="s">
        <v>149</v>
      </c>
      <c r="D13" s="23" t="s">
        <v>76</v>
      </c>
      <c r="E13" s="23" t="s">
        <v>77</v>
      </c>
      <c r="F13" s="23" t="s">
        <v>156</v>
      </c>
      <c r="G13" s="23" t="s">
        <v>157</v>
      </c>
      <c r="H13" s="22">
        <v>1499280</v>
      </c>
      <c r="I13" s="22">
        <v>1499280</v>
      </c>
      <c r="J13" s="22">
        <v>374820</v>
      </c>
      <c r="K13" s="22"/>
      <c r="L13" s="22">
        <v>1124460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0" t="s">
        <v>46</v>
      </c>
      <c r="B14" s="104" t="s">
        <v>158</v>
      </c>
      <c r="C14" s="23" t="s">
        <v>159</v>
      </c>
      <c r="D14" s="23" t="s">
        <v>66</v>
      </c>
      <c r="E14" s="23" t="s">
        <v>67</v>
      </c>
      <c r="F14" s="23" t="s">
        <v>160</v>
      </c>
      <c r="G14" s="23" t="s">
        <v>161</v>
      </c>
      <c r="H14" s="22">
        <v>325603.04</v>
      </c>
      <c r="I14" s="22">
        <v>325603.04</v>
      </c>
      <c r="J14" s="22">
        <v>81400.76</v>
      </c>
      <c r="K14" s="22"/>
      <c r="L14" s="22">
        <v>244202.28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158</v>
      </c>
      <c r="C15" s="23" t="s">
        <v>159</v>
      </c>
      <c r="D15" s="23" t="s">
        <v>82</v>
      </c>
      <c r="E15" s="23" t="s">
        <v>81</v>
      </c>
      <c r="F15" s="23" t="s">
        <v>162</v>
      </c>
      <c r="G15" s="23" t="s">
        <v>163</v>
      </c>
      <c r="H15" s="22">
        <v>15672.85</v>
      </c>
      <c r="I15" s="22">
        <v>15672.85</v>
      </c>
      <c r="J15" s="22">
        <v>3918.21</v>
      </c>
      <c r="K15" s="22"/>
      <c r="L15" s="22">
        <v>11754.64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158</v>
      </c>
      <c r="C16" s="23" t="s">
        <v>159</v>
      </c>
      <c r="D16" s="23" t="s">
        <v>87</v>
      </c>
      <c r="E16" s="23" t="s">
        <v>88</v>
      </c>
      <c r="F16" s="23" t="s">
        <v>164</v>
      </c>
      <c r="G16" s="23" t="s">
        <v>165</v>
      </c>
      <c r="H16" s="22">
        <v>219782.05</v>
      </c>
      <c r="I16" s="22">
        <v>219782.05</v>
      </c>
      <c r="J16" s="22">
        <v>54945.51</v>
      </c>
      <c r="K16" s="22"/>
      <c r="L16" s="22">
        <v>164836.54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158</v>
      </c>
      <c r="C17" s="23" t="s">
        <v>159</v>
      </c>
      <c r="D17" s="23" t="s">
        <v>89</v>
      </c>
      <c r="E17" s="23" t="s">
        <v>90</v>
      </c>
      <c r="F17" s="23" t="s">
        <v>166</v>
      </c>
      <c r="G17" s="23" t="s">
        <v>167</v>
      </c>
      <c r="H17" s="22">
        <v>150793.47</v>
      </c>
      <c r="I17" s="22">
        <v>150793.47</v>
      </c>
      <c r="J17" s="22">
        <v>37698.37</v>
      </c>
      <c r="K17" s="22"/>
      <c r="L17" s="22">
        <v>113095.1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158</v>
      </c>
      <c r="C18" s="23" t="s">
        <v>159</v>
      </c>
      <c r="D18" s="23" t="s">
        <v>91</v>
      </c>
      <c r="E18" s="23" t="s">
        <v>92</v>
      </c>
      <c r="F18" s="23" t="s">
        <v>162</v>
      </c>
      <c r="G18" s="23" t="s">
        <v>163</v>
      </c>
      <c r="H18" s="22">
        <v>17160</v>
      </c>
      <c r="I18" s="22">
        <v>17160</v>
      </c>
      <c r="J18" s="22">
        <v>17160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168</v>
      </c>
      <c r="C19" s="23" t="s">
        <v>98</v>
      </c>
      <c r="D19" s="23" t="s">
        <v>97</v>
      </c>
      <c r="E19" s="23" t="s">
        <v>98</v>
      </c>
      <c r="F19" s="23" t="s">
        <v>169</v>
      </c>
      <c r="G19" s="23" t="s">
        <v>98</v>
      </c>
      <c r="H19" s="22">
        <v>235616.89</v>
      </c>
      <c r="I19" s="22">
        <v>235616.89</v>
      </c>
      <c r="J19" s="22">
        <v>58904.22</v>
      </c>
      <c r="K19" s="22"/>
      <c r="L19" s="22">
        <v>176712.67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170</v>
      </c>
      <c r="C20" s="23" t="s">
        <v>128</v>
      </c>
      <c r="D20" s="23" t="s">
        <v>76</v>
      </c>
      <c r="E20" s="23" t="s">
        <v>77</v>
      </c>
      <c r="F20" s="23" t="s">
        <v>171</v>
      </c>
      <c r="G20" s="23" t="s">
        <v>128</v>
      </c>
      <c r="H20" s="22">
        <v>3970</v>
      </c>
      <c r="I20" s="22">
        <v>3970</v>
      </c>
      <c r="J20" s="22">
        <v>992.5</v>
      </c>
      <c r="K20" s="22"/>
      <c r="L20" s="22">
        <v>2977.5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0" t="s">
        <v>46</v>
      </c>
      <c r="B21" s="104" t="s">
        <v>172</v>
      </c>
      <c r="C21" s="23" t="s">
        <v>173</v>
      </c>
      <c r="D21" s="23" t="s">
        <v>76</v>
      </c>
      <c r="E21" s="23" t="s">
        <v>77</v>
      </c>
      <c r="F21" s="23" t="s">
        <v>174</v>
      </c>
      <c r="G21" s="23" t="s">
        <v>173</v>
      </c>
      <c r="H21" s="22">
        <v>47902.78</v>
      </c>
      <c r="I21" s="22">
        <v>47902.78</v>
      </c>
      <c r="J21" s="22">
        <v>11975.7</v>
      </c>
      <c r="K21" s="22"/>
      <c r="L21" s="22">
        <v>35927.08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0" t="s">
        <v>46</v>
      </c>
      <c r="B22" s="104" t="s">
        <v>175</v>
      </c>
      <c r="C22" s="23" t="s">
        <v>176</v>
      </c>
      <c r="D22" s="23" t="s">
        <v>64</v>
      </c>
      <c r="E22" s="23" t="s">
        <v>65</v>
      </c>
      <c r="F22" s="23" t="s">
        <v>177</v>
      </c>
      <c r="G22" s="23" t="s">
        <v>178</v>
      </c>
      <c r="H22" s="22">
        <v>12960</v>
      </c>
      <c r="I22" s="22">
        <v>12960</v>
      </c>
      <c r="J22" s="22">
        <v>3240</v>
      </c>
      <c r="K22" s="22"/>
      <c r="L22" s="22">
        <v>9720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0" t="s">
        <v>46</v>
      </c>
      <c r="B23" s="104" t="s">
        <v>175</v>
      </c>
      <c r="C23" s="23" t="s">
        <v>176</v>
      </c>
      <c r="D23" s="23" t="s">
        <v>76</v>
      </c>
      <c r="E23" s="23" t="s">
        <v>77</v>
      </c>
      <c r="F23" s="23" t="s">
        <v>179</v>
      </c>
      <c r="G23" s="23" t="s">
        <v>180</v>
      </c>
      <c r="H23" s="22">
        <v>30000</v>
      </c>
      <c r="I23" s="22">
        <v>30000</v>
      </c>
      <c r="J23" s="22">
        <v>7500</v>
      </c>
      <c r="K23" s="22"/>
      <c r="L23" s="22">
        <v>22500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0" t="s">
        <v>46</v>
      </c>
      <c r="B24" s="104" t="s">
        <v>175</v>
      </c>
      <c r="C24" s="23" t="s">
        <v>176</v>
      </c>
      <c r="D24" s="23" t="s">
        <v>76</v>
      </c>
      <c r="E24" s="23" t="s">
        <v>77</v>
      </c>
      <c r="F24" s="23" t="s">
        <v>181</v>
      </c>
      <c r="G24" s="23" t="s">
        <v>182</v>
      </c>
      <c r="H24" s="22">
        <v>3000</v>
      </c>
      <c r="I24" s="22">
        <v>3000</v>
      </c>
      <c r="J24" s="22">
        <v>750</v>
      </c>
      <c r="K24" s="22"/>
      <c r="L24" s="22">
        <v>2250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0" t="s">
        <v>46</v>
      </c>
      <c r="B25" s="104" t="s">
        <v>175</v>
      </c>
      <c r="C25" s="23" t="s">
        <v>176</v>
      </c>
      <c r="D25" s="23" t="s">
        <v>76</v>
      </c>
      <c r="E25" s="23" t="s">
        <v>77</v>
      </c>
      <c r="F25" s="23" t="s">
        <v>183</v>
      </c>
      <c r="G25" s="23" t="s">
        <v>184</v>
      </c>
      <c r="H25" s="22">
        <v>3000</v>
      </c>
      <c r="I25" s="22">
        <v>3000</v>
      </c>
      <c r="J25" s="22">
        <v>750</v>
      </c>
      <c r="K25" s="22"/>
      <c r="L25" s="22">
        <v>2250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0" t="s">
        <v>46</v>
      </c>
      <c r="B26" s="104" t="s">
        <v>175</v>
      </c>
      <c r="C26" s="23" t="s">
        <v>176</v>
      </c>
      <c r="D26" s="23" t="s">
        <v>76</v>
      </c>
      <c r="E26" s="23" t="s">
        <v>77</v>
      </c>
      <c r="F26" s="23" t="s">
        <v>185</v>
      </c>
      <c r="G26" s="23" t="s">
        <v>186</v>
      </c>
      <c r="H26" s="22">
        <v>1500</v>
      </c>
      <c r="I26" s="22">
        <v>1500</v>
      </c>
      <c r="J26" s="22">
        <v>375</v>
      </c>
      <c r="K26" s="22"/>
      <c r="L26" s="22">
        <v>1125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0" t="s">
        <v>46</v>
      </c>
      <c r="B27" s="104" t="s">
        <v>175</v>
      </c>
      <c r="C27" s="23" t="s">
        <v>176</v>
      </c>
      <c r="D27" s="23" t="s">
        <v>76</v>
      </c>
      <c r="E27" s="23" t="s">
        <v>77</v>
      </c>
      <c r="F27" s="23" t="s">
        <v>187</v>
      </c>
      <c r="G27" s="23" t="s">
        <v>188</v>
      </c>
      <c r="H27" s="22">
        <v>3500</v>
      </c>
      <c r="I27" s="22">
        <v>3500</v>
      </c>
      <c r="J27" s="22">
        <v>875</v>
      </c>
      <c r="K27" s="22"/>
      <c r="L27" s="22">
        <v>2625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0" t="s">
        <v>46</v>
      </c>
      <c r="B28" s="104" t="s">
        <v>175</v>
      </c>
      <c r="C28" s="23" t="s">
        <v>176</v>
      </c>
      <c r="D28" s="23" t="s">
        <v>76</v>
      </c>
      <c r="E28" s="23" t="s">
        <v>77</v>
      </c>
      <c r="F28" s="23" t="s">
        <v>189</v>
      </c>
      <c r="G28" s="23" t="s">
        <v>190</v>
      </c>
      <c r="H28" s="22">
        <v>50000</v>
      </c>
      <c r="I28" s="22">
        <v>50000</v>
      </c>
      <c r="J28" s="22">
        <v>12500</v>
      </c>
      <c r="K28" s="22"/>
      <c r="L28" s="22">
        <v>37500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0" t="s">
        <v>46</v>
      </c>
      <c r="B29" s="104" t="s">
        <v>175</v>
      </c>
      <c r="C29" s="23" t="s">
        <v>176</v>
      </c>
      <c r="D29" s="23" t="s">
        <v>76</v>
      </c>
      <c r="E29" s="23" t="s">
        <v>77</v>
      </c>
      <c r="F29" s="23" t="s">
        <v>191</v>
      </c>
      <c r="G29" s="23" t="s">
        <v>192</v>
      </c>
      <c r="H29" s="22">
        <v>4000</v>
      </c>
      <c r="I29" s="22">
        <v>4000</v>
      </c>
      <c r="J29" s="22">
        <v>1000</v>
      </c>
      <c r="K29" s="22"/>
      <c r="L29" s="22">
        <v>3000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0" t="s">
        <v>46</v>
      </c>
      <c r="B30" s="104" t="s">
        <v>175</v>
      </c>
      <c r="C30" s="23" t="s">
        <v>176</v>
      </c>
      <c r="D30" s="23" t="s">
        <v>76</v>
      </c>
      <c r="E30" s="23" t="s">
        <v>77</v>
      </c>
      <c r="F30" s="23" t="s">
        <v>193</v>
      </c>
      <c r="G30" s="23" t="s">
        <v>194</v>
      </c>
      <c r="H30" s="22">
        <v>8000</v>
      </c>
      <c r="I30" s="22">
        <v>8000</v>
      </c>
      <c r="J30" s="22">
        <v>2000</v>
      </c>
      <c r="K30" s="22"/>
      <c r="L30" s="22">
        <v>6000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0" t="s">
        <v>46</v>
      </c>
      <c r="B31" s="104" t="s">
        <v>175</v>
      </c>
      <c r="C31" s="23" t="s">
        <v>176</v>
      </c>
      <c r="D31" s="23" t="s">
        <v>76</v>
      </c>
      <c r="E31" s="23" t="s">
        <v>77</v>
      </c>
      <c r="F31" s="23" t="s">
        <v>195</v>
      </c>
      <c r="G31" s="23" t="s">
        <v>196</v>
      </c>
      <c r="H31" s="22">
        <v>47902.78</v>
      </c>
      <c r="I31" s="22">
        <v>47902.78</v>
      </c>
      <c r="J31" s="22">
        <v>11975.7</v>
      </c>
      <c r="K31" s="22"/>
      <c r="L31" s="22">
        <v>35927.08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0" t="s">
        <v>46</v>
      </c>
      <c r="B32" s="104" t="s">
        <v>175</v>
      </c>
      <c r="C32" s="23" t="s">
        <v>176</v>
      </c>
      <c r="D32" s="23" t="s">
        <v>76</v>
      </c>
      <c r="E32" s="23" t="s">
        <v>77</v>
      </c>
      <c r="F32" s="23" t="s">
        <v>177</v>
      </c>
      <c r="G32" s="23" t="s">
        <v>178</v>
      </c>
      <c r="H32" s="22">
        <v>21037.74</v>
      </c>
      <c r="I32" s="22">
        <v>21037.74</v>
      </c>
      <c r="J32" s="22">
        <v>5259.44</v>
      </c>
      <c r="K32" s="22"/>
      <c r="L32" s="22">
        <v>15778.3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18.75" customHeight="1" spans="1:23">
      <c r="A33" s="30" t="s">
        <v>99</v>
      </c>
      <c r="B33" s="31"/>
      <c r="C33" s="31"/>
      <c r="D33" s="31"/>
      <c r="E33" s="31"/>
      <c r="F33" s="31"/>
      <c r="G33" s="32"/>
      <c r="H33" s="22">
        <v>3596540.6</v>
      </c>
      <c r="I33" s="22">
        <v>3596540.6</v>
      </c>
      <c r="J33" s="22">
        <v>912005.16</v>
      </c>
      <c r="K33" s="22"/>
      <c r="L33" s="22">
        <v>2684535.44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4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2" t="s">
        <v>197</v>
      </c>
    </row>
    <row r="2" ht="27.75" customHeight="1" spans="1:23">
      <c r="A2" s="27" t="s">
        <v>198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"单位名称："&amp;"云南省退役军人培训中心"</f>
        <v>单位名称：云南省退役军人培训中心</v>
      </c>
      <c r="B3" s="103" t="str">
        <f t="shared" si="0"/>
        <v>单位名称：云南省退役军人培训中心</v>
      </c>
      <c r="C3" s="103"/>
      <c r="D3" s="103"/>
      <c r="E3" s="103"/>
      <c r="F3" s="103"/>
      <c r="G3" s="103"/>
      <c r="H3" s="103"/>
      <c r="I3" s="103"/>
      <c r="J3" s="6"/>
      <c r="K3" s="6"/>
      <c r="L3" s="6"/>
      <c r="M3" s="6"/>
      <c r="N3" s="6"/>
      <c r="O3" s="6"/>
      <c r="P3" s="6"/>
      <c r="Q3" s="6"/>
      <c r="U3" s="108"/>
      <c r="W3" s="99" t="s">
        <v>124</v>
      </c>
    </row>
    <row r="4" ht="21.75" customHeight="1" spans="1:23">
      <c r="A4" s="8" t="s">
        <v>199</v>
      </c>
      <c r="B4" s="8" t="s">
        <v>134</v>
      </c>
      <c r="C4" s="8" t="s">
        <v>135</v>
      </c>
      <c r="D4" s="8" t="s">
        <v>200</v>
      </c>
      <c r="E4" s="9" t="s">
        <v>136</v>
      </c>
      <c r="F4" s="9" t="s">
        <v>137</v>
      </c>
      <c r="G4" s="9" t="s">
        <v>138</v>
      </c>
      <c r="H4" s="9" t="s">
        <v>139</v>
      </c>
      <c r="I4" s="59" t="s">
        <v>31</v>
      </c>
      <c r="J4" s="59" t="s">
        <v>201</v>
      </c>
      <c r="K4" s="59"/>
      <c r="L4" s="59"/>
      <c r="M4" s="59"/>
      <c r="N4" s="105" t="s">
        <v>141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202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4"/>
      <c r="C8" s="23" t="s">
        <v>203</v>
      </c>
      <c r="D8" s="23"/>
      <c r="E8" s="23"/>
      <c r="F8" s="23"/>
      <c r="G8" s="23"/>
      <c r="H8" s="23"/>
      <c r="I8" s="107">
        <v>372900</v>
      </c>
      <c r="J8" s="107"/>
      <c r="K8" s="107"/>
      <c r="L8" s="107"/>
      <c r="M8" s="107"/>
      <c r="N8" s="107"/>
      <c r="O8" s="107"/>
      <c r="P8" s="107"/>
      <c r="Q8" s="107"/>
      <c r="R8" s="107">
        <v>372900</v>
      </c>
      <c r="S8" s="107"/>
      <c r="T8" s="107"/>
      <c r="U8" s="87"/>
      <c r="V8" s="107"/>
      <c r="W8" s="107">
        <v>372900</v>
      </c>
    </row>
    <row r="9" ht="32.9" customHeight="1" spans="1:23">
      <c r="A9" s="23" t="s">
        <v>204</v>
      </c>
      <c r="B9" s="104" t="s">
        <v>205</v>
      </c>
      <c r="C9" s="23" t="s">
        <v>203</v>
      </c>
      <c r="D9" s="23" t="s">
        <v>46</v>
      </c>
      <c r="E9" s="23" t="s">
        <v>72</v>
      </c>
      <c r="F9" s="23" t="s">
        <v>73</v>
      </c>
      <c r="G9" s="23" t="s">
        <v>193</v>
      </c>
      <c r="H9" s="23" t="s">
        <v>194</v>
      </c>
      <c r="I9" s="107">
        <v>372900</v>
      </c>
      <c r="J9" s="107"/>
      <c r="K9" s="107"/>
      <c r="L9" s="107"/>
      <c r="M9" s="107"/>
      <c r="N9" s="107"/>
      <c r="O9" s="107"/>
      <c r="P9" s="107"/>
      <c r="Q9" s="107"/>
      <c r="R9" s="107">
        <v>372900</v>
      </c>
      <c r="S9" s="107"/>
      <c r="T9" s="107"/>
      <c r="U9" s="87"/>
      <c r="V9" s="107"/>
      <c r="W9" s="107">
        <v>372900</v>
      </c>
    </row>
    <row r="10" ht="32.9" customHeight="1" spans="1:23">
      <c r="A10" s="23"/>
      <c r="B10" s="23"/>
      <c r="C10" s="23" t="s">
        <v>206</v>
      </c>
      <c r="D10" s="23"/>
      <c r="E10" s="23"/>
      <c r="F10" s="23"/>
      <c r="G10" s="23"/>
      <c r="H10" s="23"/>
      <c r="I10" s="107">
        <v>750000</v>
      </c>
      <c r="J10" s="107"/>
      <c r="K10" s="107"/>
      <c r="L10" s="107"/>
      <c r="M10" s="107"/>
      <c r="N10" s="107">
        <v>750000</v>
      </c>
      <c r="O10" s="107"/>
      <c r="P10" s="107"/>
      <c r="Q10" s="107"/>
      <c r="R10" s="107"/>
      <c r="S10" s="107"/>
      <c r="T10" s="107"/>
      <c r="U10" s="87"/>
      <c r="V10" s="107"/>
      <c r="W10" s="107"/>
    </row>
    <row r="11" ht="32.9" customHeight="1" spans="1:23">
      <c r="A11" s="23" t="s">
        <v>204</v>
      </c>
      <c r="B11" s="104" t="s">
        <v>207</v>
      </c>
      <c r="C11" s="23" t="s">
        <v>206</v>
      </c>
      <c r="D11" s="23" t="s">
        <v>46</v>
      </c>
      <c r="E11" s="23" t="s">
        <v>72</v>
      </c>
      <c r="F11" s="23" t="s">
        <v>73</v>
      </c>
      <c r="G11" s="23" t="s">
        <v>193</v>
      </c>
      <c r="H11" s="23" t="s">
        <v>194</v>
      </c>
      <c r="I11" s="107">
        <v>750000</v>
      </c>
      <c r="J11" s="107"/>
      <c r="K11" s="107"/>
      <c r="L11" s="107"/>
      <c r="M11" s="107"/>
      <c r="N11" s="107">
        <v>750000</v>
      </c>
      <c r="O11" s="107"/>
      <c r="P11" s="107"/>
      <c r="Q11" s="107"/>
      <c r="R11" s="107"/>
      <c r="S11" s="107"/>
      <c r="T11" s="107"/>
      <c r="U11" s="87"/>
      <c r="V11" s="107"/>
      <c r="W11" s="107"/>
    </row>
    <row r="12" ht="32.9" customHeight="1" spans="1:23">
      <c r="A12" s="23"/>
      <c r="B12" s="23"/>
      <c r="C12" s="23" t="s">
        <v>208</v>
      </c>
      <c r="D12" s="23"/>
      <c r="E12" s="23"/>
      <c r="F12" s="23"/>
      <c r="G12" s="23"/>
      <c r="H12" s="23"/>
      <c r="I12" s="107">
        <v>900000</v>
      </c>
      <c r="J12" s="107">
        <v>900000</v>
      </c>
      <c r="K12" s="107">
        <v>900000</v>
      </c>
      <c r="L12" s="107"/>
      <c r="M12" s="107"/>
      <c r="N12" s="107"/>
      <c r="O12" s="107"/>
      <c r="P12" s="107"/>
      <c r="Q12" s="107"/>
      <c r="R12" s="107"/>
      <c r="S12" s="107"/>
      <c r="T12" s="107"/>
      <c r="U12" s="87"/>
      <c r="V12" s="107"/>
      <c r="W12" s="107"/>
    </row>
    <row r="13" ht="32.9" customHeight="1" spans="1:23">
      <c r="A13" s="23" t="s">
        <v>204</v>
      </c>
      <c r="B13" s="104" t="s">
        <v>209</v>
      </c>
      <c r="C13" s="23" t="s">
        <v>208</v>
      </c>
      <c r="D13" s="23" t="s">
        <v>46</v>
      </c>
      <c r="E13" s="23" t="s">
        <v>78</v>
      </c>
      <c r="F13" s="23" t="s">
        <v>79</v>
      </c>
      <c r="G13" s="23" t="s">
        <v>185</v>
      </c>
      <c r="H13" s="23" t="s">
        <v>186</v>
      </c>
      <c r="I13" s="107">
        <v>50000</v>
      </c>
      <c r="J13" s="107">
        <v>50000</v>
      </c>
      <c r="K13" s="107">
        <v>50000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87"/>
      <c r="V13" s="107"/>
      <c r="W13" s="107"/>
    </row>
    <row r="14" ht="32.9" customHeight="1" spans="1:23">
      <c r="A14" s="23" t="s">
        <v>204</v>
      </c>
      <c r="B14" s="104" t="s">
        <v>209</v>
      </c>
      <c r="C14" s="23" t="s">
        <v>208</v>
      </c>
      <c r="D14" s="23" t="s">
        <v>46</v>
      </c>
      <c r="E14" s="23" t="s">
        <v>78</v>
      </c>
      <c r="F14" s="23" t="s">
        <v>79</v>
      </c>
      <c r="G14" s="23" t="s">
        <v>191</v>
      </c>
      <c r="H14" s="23" t="s">
        <v>192</v>
      </c>
      <c r="I14" s="107">
        <v>250000</v>
      </c>
      <c r="J14" s="107">
        <v>250000</v>
      </c>
      <c r="K14" s="107">
        <v>250000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87"/>
      <c r="V14" s="107"/>
      <c r="W14" s="107"/>
    </row>
    <row r="15" ht="32.9" customHeight="1" spans="1:23">
      <c r="A15" s="23" t="s">
        <v>204</v>
      </c>
      <c r="B15" s="104" t="s">
        <v>209</v>
      </c>
      <c r="C15" s="23" t="s">
        <v>208</v>
      </c>
      <c r="D15" s="23" t="s">
        <v>46</v>
      </c>
      <c r="E15" s="23" t="s">
        <v>78</v>
      </c>
      <c r="F15" s="23" t="s">
        <v>79</v>
      </c>
      <c r="G15" s="23" t="s">
        <v>210</v>
      </c>
      <c r="H15" s="23" t="s">
        <v>211</v>
      </c>
      <c r="I15" s="107">
        <v>600000</v>
      </c>
      <c r="J15" s="107">
        <v>600000</v>
      </c>
      <c r="K15" s="107">
        <v>600000</v>
      </c>
      <c r="L15" s="107"/>
      <c r="M15" s="107"/>
      <c r="N15" s="107"/>
      <c r="O15" s="107"/>
      <c r="P15" s="107"/>
      <c r="Q15" s="107"/>
      <c r="R15" s="107"/>
      <c r="S15" s="107"/>
      <c r="T15" s="107"/>
      <c r="U15" s="87"/>
      <c r="V15" s="107"/>
      <c r="W15" s="107"/>
    </row>
    <row r="16" ht="32.9" customHeight="1" spans="1:23">
      <c r="A16" s="23"/>
      <c r="B16" s="23"/>
      <c r="C16" s="23" t="s">
        <v>212</v>
      </c>
      <c r="D16" s="23"/>
      <c r="E16" s="23"/>
      <c r="F16" s="23"/>
      <c r="G16" s="23"/>
      <c r="H16" s="23"/>
      <c r="I16" s="107">
        <v>5000000</v>
      </c>
      <c r="J16" s="107">
        <v>5000000</v>
      </c>
      <c r="K16" s="107">
        <v>5000000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87"/>
      <c r="V16" s="107"/>
      <c r="W16" s="107"/>
    </row>
    <row r="17" ht="32.9" customHeight="1" spans="1:23">
      <c r="A17" s="23" t="s">
        <v>213</v>
      </c>
      <c r="B17" s="104" t="s">
        <v>214</v>
      </c>
      <c r="C17" s="23" t="s">
        <v>212</v>
      </c>
      <c r="D17" s="23" t="s">
        <v>46</v>
      </c>
      <c r="E17" s="23" t="s">
        <v>70</v>
      </c>
      <c r="F17" s="23" t="s">
        <v>71</v>
      </c>
      <c r="G17" s="23" t="s">
        <v>210</v>
      </c>
      <c r="H17" s="23" t="s">
        <v>211</v>
      </c>
      <c r="I17" s="107">
        <v>1600000</v>
      </c>
      <c r="J17" s="107">
        <v>1600000</v>
      </c>
      <c r="K17" s="107">
        <v>1600000</v>
      </c>
      <c r="L17" s="107"/>
      <c r="M17" s="107"/>
      <c r="N17" s="107"/>
      <c r="O17" s="107"/>
      <c r="P17" s="107"/>
      <c r="Q17" s="107"/>
      <c r="R17" s="107"/>
      <c r="S17" s="107"/>
      <c r="T17" s="107"/>
      <c r="U17" s="87"/>
      <c r="V17" s="107"/>
      <c r="W17" s="107"/>
    </row>
    <row r="18" ht="32.9" customHeight="1" spans="1:23">
      <c r="A18" s="23" t="s">
        <v>213</v>
      </c>
      <c r="B18" s="104" t="s">
        <v>214</v>
      </c>
      <c r="C18" s="23" t="s">
        <v>212</v>
      </c>
      <c r="D18" s="23" t="s">
        <v>46</v>
      </c>
      <c r="E18" s="23" t="s">
        <v>72</v>
      </c>
      <c r="F18" s="23" t="s">
        <v>73</v>
      </c>
      <c r="G18" s="23" t="s">
        <v>189</v>
      </c>
      <c r="H18" s="23" t="s">
        <v>190</v>
      </c>
      <c r="I18" s="107">
        <v>6000</v>
      </c>
      <c r="J18" s="107">
        <v>6000</v>
      </c>
      <c r="K18" s="107">
        <v>6000</v>
      </c>
      <c r="L18" s="107"/>
      <c r="M18" s="107"/>
      <c r="N18" s="107"/>
      <c r="O18" s="107"/>
      <c r="P18" s="107"/>
      <c r="Q18" s="107"/>
      <c r="R18" s="107"/>
      <c r="S18" s="107"/>
      <c r="T18" s="107"/>
      <c r="U18" s="87"/>
      <c r="V18" s="107"/>
      <c r="W18" s="107"/>
    </row>
    <row r="19" ht="32.9" customHeight="1" spans="1:23">
      <c r="A19" s="23" t="s">
        <v>213</v>
      </c>
      <c r="B19" s="104" t="s">
        <v>214</v>
      </c>
      <c r="C19" s="23" t="s">
        <v>212</v>
      </c>
      <c r="D19" s="23" t="s">
        <v>46</v>
      </c>
      <c r="E19" s="23" t="s">
        <v>72</v>
      </c>
      <c r="F19" s="23" t="s">
        <v>73</v>
      </c>
      <c r="G19" s="23" t="s">
        <v>193</v>
      </c>
      <c r="H19" s="23" t="s">
        <v>194</v>
      </c>
      <c r="I19" s="107">
        <v>2050000</v>
      </c>
      <c r="J19" s="107">
        <v>2050000</v>
      </c>
      <c r="K19" s="107">
        <v>2050000</v>
      </c>
      <c r="L19" s="107"/>
      <c r="M19" s="107"/>
      <c r="N19" s="107"/>
      <c r="O19" s="107"/>
      <c r="P19" s="107"/>
      <c r="Q19" s="107"/>
      <c r="R19" s="107"/>
      <c r="S19" s="107"/>
      <c r="T19" s="107"/>
      <c r="U19" s="87"/>
      <c r="V19" s="107"/>
      <c r="W19" s="107"/>
    </row>
    <row r="20" ht="32.9" customHeight="1" spans="1:23">
      <c r="A20" s="23" t="s">
        <v>213</v>
      </c>
      <c r="B20" s="104" t="s">
        <v>214</v>
      </c>
      <c r="C20" s="23" t="s">
        <v>212</v>
      </c>
      <c r="D20" s="23" t="s">
        <v>46</v>
      </c>
      <c r="E20" s="23" t="s">
        <v>72</v>
      </c>
      <c r="F20" s="23" t="s">
        <v>73</v>
      </c>
      <c r="G20" s="23" t="s">
        <v>210</v>
      </c>
      <c r="H20" s="23" t="s">
        <v>211</v>
      </c>
      <c r="I20" s="107">
        <v>300000</v>
      </c>
      <c r="J20" s="107">
        <v>300000</v>
      </c>
      <c r="K20" s="107">
        <v>300000</v>
      </c>
      <c r="L20" s="107"/>
      <c r="M20" s="107"/>
      <c r="N20" s="107"/>
      <c r="O20" s="107"/>
      <c r="P20" s="107"/>
      <c r="Q20" s="107"/>
      <c r="R20" s="107"/>
      <c r="S20" s="107"/>
      <c r="T20" s="107"/>
      <c r="U20" s="87"/>
      <c r="V20" s="107"/>
      <c r="W20" s="107"/>
    </row>
    <row r="21" ht="32.9" customHeight="1" spans="1:23">
      <c r="A21" s="23" t="s">
        <v>213</v>
      </c>
      <c r="B21" s="104" t="s">
        <v>214</v>
      </c>
      <c r="C21" s="23" t="s">
        <v>212</v>
      </c>
      <c r="D21" s="23" t="s">
        <v>46</v>
      </c>
      <c r="E21" s="23" t="s">
        <v>72</v>
      </c>
      <c r="F21" s="23" t="s">
        <v>73</v>
      </c>
      <c r="G21" s="23" t="s">
        <v>177</v>
      </c>
      <c r="H21" s="23" t="s">
        <v>178</v>
      </c>
      <c r="I21" s="107">
        <v>82605</v>
      </c>
      <c r="J21" s="107">
        <v>82605</v>
      </c>
      <c r="K21" s="107">
        <v>82605</v>
      </c>
      <c r="L21" s="107"/>
      <c r="M21" s="107"/>
      <c r="N21" s="107"/>
      <c r="O21" s="107"/>
      <c r="P21" s="107"/>
      <c r="Q21" s="107"/>
      <c r="R21" s="107"/>
      <c r="S21" s="107"/>
      <c r="T21" s="107"/>
      <c r="U21" s="87"/>
      <c r="V21" s="107"/>
      <c r="W21" s="107"/>
    </row>
    <row r="22" ht="32.9" customHeight="1" spans="1:23">
      <c r="A22" s="23" t="s">
        <v>213</v>
      </c>
      <c r="B22" s="104" t="s">
        <v>214</v>
      </c>
      <c r="C22" s="23" t="s">
        <v>212</v>
      </c>
      <c r="D22" s="23" t="s">
        <v>46</v>
      </c>
      <c r="E22" s="23" t="s">
        <v>78</v>
      </c>
      <c r="F22" s="23" t="s">
        <v>79</v>
      </c>
      <c r="G22" s="23" t="s">
        <v>189</v>
      </c>
      <c r="H22" s="23" t="s">
        <v>190</v>
      </c>
      <c r="I22" s="107">
        <v>24600</v>
      </c>
      <c r="J22" s="107">
        <v>24600</v>
      </c>
      <c r="K22" s="107">
        <v>24600</v>
      </c>
      <c r="L22" s="107"/>
      <c r="M22" s="107"/>
      <c r="N22" s="107"/>
      <c r="O22" s="107"/>
      <c r="P22" s="107"/>
      <c r="Q22" s="107"/>
      <c r="R22" s="107"/>
      <c r="S22" s="107"/>
      <c r="T22" s="107"/>
      <c r="U22" s="87"/>
      <c r="V22" s="107"/>
      <c r="W22" s="107"/>
    </row>
    <row r="23" ht="32.9" customHeight="1" spans="1:23">
      <c r="A23" s="23" t="s">
        <v>213</v>
      </c>
      <c r="B23" s="104" t="s">
        <v>214</v>
      </c>
      <c r="C23" s="23" t="s">
        <v>212</v>
      </c>
      <c r="D23" s="23" t="s">
        <v>46</v>
      </c>
      <c r="E23" s="23" t="s">
        <v>78</v>
      </c>
      <c r="F23" s="23" t="s">
        <v>79</v>
      </c>
      <c r="G23" s="23" t="s">
        <v>210</v>
      </c>
      <c r="H23" s="23" t="s">
        <v>211</v>
      </c>
      <c r="I23" s="107">
        <v>936795</v>
      </c>
      <c r="J23" s="107">
        <v>936795</v>
      </c>
      <c r="K23" s="107">
        <v>936795</v>
      </c>
      <c r="L23" s="107"/>
      <c r="M23" s="107"/>
      <c r="N23" s="107"/>
      <c r="O23" s="107"/>
      <c r="P23" s="107"/>
      <c r="Q23" s="107"/>
      <c r="R23" s="107"/>
      <c r="S23" s="107"/>
      <c r="T23" s="107"/>
      <c r="U23" s="87"/>
      <c r="V23" s="107"/>
      <c r="W23" s="107"/>
    </row>
    <row r="24" ht="18.75" customHeight="1" spans="1:23">
      <c r="A24" s="30" t="s">
        <v>99</v>
      </c>
      <c r="B24" s="31"/>
      <c r="C24" s="31"/>
      <c r="D24" s="31"/>
      <c r="E24" s="31"/>
      <c r="F24" s="31"/>
      <c r="G24" s="31"/>
      <c r="H24" s="32"/>
      <c r="I24" s="107">
        <v>7022900</v>
      </c>
      <c r="J24" s="107">
        <v>5900000</v>
      </c>
      <c r="K24" s="107">
        <v>5900000</v>
      </c>
      <c r="L24" s="107"/>
      <c r="M24" s="107"/>
      <c r="N24" s="107">
        <v>750000</v>
      </c>
      <c r="O24" s="107"/>
      <c r="P24" s="107"/>
      <c r="Q24" s="107"/>
      <c r="R24" s="107">
        <v>372900</v>
      </c>
      <c r="S24" s="107"/>
      <c r="T24" s="107"/>
      <c r="U24" s="87"/>
      <c r="V24" s="107"/>
      <c r="W24" s="107">
        <v>372900</v>
      </c>
    </row>
  </sheetData>
  <mergeCells count="28">
    <mergeCell ref="A2:W2"/>
    <mergeCell ref="A3:I3"/>
    <mergeCell ref="J4:M4"/>
    <mergeCell ref="N4:P4"/>
    <mergeCell ref="R4:W4"/>
    <mergeCell ref="J5:K5"/>
    <mergeCell ref="A24:H2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8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1" t="s">
        <v>215</v>
      </c>
    </row>
    <row r="2" ht="28.5" customHeight="1" spans="1:10">
      <c r="A2" s="42" t="s">
        <v>216</v>
      </c>
      <c r="B2" s="27"/>
      <c r="C2" s="27"/>
      <c r="D2" s="27"/>
      <c r="E2" s="27"/>
      <c r="F2" s="43"/>
      <c r="G2" s="27"/>
      <c r="H2" s="43"/>
      <c r="I2" s="43"/>
      <c r="J2" s="27"/>
    </row>
    <row r="3" ht="15" customHeight="1" spans="1:1">
      <c r="A3" s="4" t="str">
        <f>"单位名称："&amp;"云南省退役军人培训中心"</f>
        <v>单位名称：云南省退役军人培训中心</v>
      </c>
    </row>
    <row r="4" ht="14.25" customHeight="1" spans="1:10">
      <c r="A4" s="44" t="s">
        <v>217</v>
      </c>
      <c r="B4" s="44" t="s">
        <v>218</v>
      </c>
      <c r="C4" s="44" t="s">
        <v>219</v>
      </c>
      <c r="D4" s="44" t="s">
        <v>220</v>
      </c>
      <c r="E4" s="44" t="s">
        <v>221</v>
      </c>
      <c r="F4" s="45" t="s">
        <v>222</v>
      </c>
      <c r="G4" s="44" t="s">
        <v>223</v>
      </c>
      <c r="H4" s="45" t="s">
        <v>224</v>
      </c>
      <c r="I4" s="45" t="s">
        <v>225</v>
      </c>
      <c r="J4" s="44" t="s">
        <v>226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5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2" t="s">
        <v>208</v>
      </c>
      <c r="B7" s="50" t="s">
        <v>227</v>
      </c>
      <c r="C7" s="50" t="s">
        <v>228</v>
      </c>
      <c r="D7" s="50" t="s">
        <v>229</v>
      </c>
      <c r="E7" s="46" t="s">
        <v>230</v>
      </c>
      <c r="F7" s="50" t="s">
        <v>231</v>
      </c>
      <c r="G7" s="46" t="s">
        <v>118</v>
      </c>
      <c r="H7" s="50" t="s">
        <v>232</v>
      </c>
      <c r="I7" s="50" t="s">
        <v>233</v>
      </c>
      <c r="J7" s="46" t="s">
        <v>234</v>
      </c>
    </row>
    <row r="8" ht="33.75" customHeight="1" spans="1:10">
      <c r="A8" s="102" t="s">
        <v>208</v>
      </c>
      <c r="B8" s="50" t="s">
        <v>227</v>
      </c>
      <c r="C8" s="50" t="s">
        <v>228</v>
      </c>
      <c r="D8" s="50" t="s">
        <v>229</v>
      </c>
      <c r="E8" s="46" t="s">
        <v>235</v>
      </c>
      <c r="F8" s="50" t="s">
        <v>236</v>
      </c>
      <c r="G8" s="46" t="s">
        <v>237</v>
      </c>
      <c r="H8" s="50" t="s">
        <v>238</v>
      </c>
      <c r="I8" s="50" t="s">
        <v>233</v>
      </c>
      <c r="J8" s="46" t="s">
        <v>239</v>
      </c>
    </row>
    <row r="9" ht="33.75" customHeight="1" spans="1:10">
      <c r="A9" s="102" t="s">
        <v>208</v>
      </c>
      <c r="B9" s="50" t="s">
        <v>227</v>
      </c>
      <c r="C9" s="50" t="s">
        <v>228</v>
      </c>
      <c r="D9" s="50" t="s">
        <v>240</v>
      </c>
      <c r="E9" s="46" t="s">
        <v>241</v>
      </c>
      <c r="F9" s="50" t="s">
        <v>242</v>
      </c>
      <c r="G9" s="46" t="s">
        <v>241</v>
      </c>
      <c r="H9" s="50" t="s">
        <v>243</v>
      </c>
      <c r="I9" s="50" t="s">
        <v>244</v>
      </c>
      <c r="J9" s="46" t="s">
        <v>245</v>
      </c>
    </row>
    <row r="10" ht="33.75" customHeight="1" spans="1:10">
      <c r="A10" s="102" t="s">
        <v>208</v>
      </c>
      <c r="B10" s="50" t="s">
        <v>227</v>
      </c>
      <c r="C10" s="50" t="s">
        <v>228</v>
      </c>
      <c r="D10" s="50" t="s">
        <v>246</v>
      </c>
      <c r="E10" s="46" t="s">
        <v>247</v>
      </c>
      <c r="F10" s="50" t="s">
        <v>248</v>
      </c>
      <c r="G10" s="46" t="s">
        <v>249</v>
      </c>
      <c r="H10" s="50" t="s">
        <v>250</v>
      </c>
      <c r="I10" s="50" t="s">
        <v>233</v>
      </c>
      <c r="J10" s="46" t="s">
        <v>251</v>
      </c>
    </row>
    <row r="11" ht="33.75" customHeight="1" spans="1:10">
      <c r="A11" s="102" t="s">
        <v>208</v>
      </c>
      <c r="B11" s="50" t="s">
        <v>227</v>
      </c>
      <c r="C11" s="50" t="s">
        <v>252</v>
      </c>
      <c r="D11" s="50" t="s">
        <v>253</v>
      </c>
      <c r="E11" s="46" t="s">
        <v>254</v>
      </c>
      <c r="F11" s="50" t="s">
        <v>231</v>
      </c>
      <c r="G11" s="46" t="s">
        <v>255</v>
      </c>
      <c r="H11" s="50" t="s">
        <v>243</v>
      </c>
      <c r="I11" s="50" t="s">
        <v>244</v>
      </c>
      <c r="J11" s="46" t="s">
        <v>256</v>
      </c>
    </row>
    <row r="12" ht="33.75" customHeight="1" spans="1:10">
      <c r="A12" s="102" t="s">
        <v>208</v>
      </c>
      <c r="B12" s="50" t="s">
        <v>227</v>
      </c>
      <c r="C12" s="50" t="s">
        <v>252</v>
      </c>
      <c r="D12" s="50" t="s">
        <v>253</v>
      </c>
      <c r="E12" s="46" t="s">
        <v>257</v>
      </c>
      <c r="F12" s="50" t="s">
        <v>231</v>
      </c>
      <c r="G12" s="46" t="s">
        <v>258</v>
      </c>
      <c r="H12" s="50" t="s">
        <v>243</v>
      </c>
      <c r="I12" s="50" t="s">
        <v>244</v>
      </c>
      <c r="J12" s="46" t="s">
        <v>259</v>
      </c>
    </row>
    <row r="13" ht="33.75" customHeight="1" spans="1:10">
      <c r="A13" s="102" t="s">
        <v>208</v>
      </c>
      <c r="B13" s="50" t="s">
        <v>227</v>
      </c>
      <c r="C13" s="50" t="s">
        <v>260</v>
      </c>
      <c r="D13" s="50" t="s">
        <v>261</v>
      </c>
      <c r="E13" s="46" t="s">
        <v>262</v>
      </c>
      <c r="F13" s="50" t="s">
        <v>231</v>
      </c>
      <c r="G13" s="46" t="s">
        <v>263</v>
      </c>
      <c r="H13" s="50" t="s">
        <v>243</v>
      </c>
      <c r="I13" s="50" t="s">
        <v>244</v>
      </c>
      <c r="J13" s="46" t="s">
        <v>264</v>
      </c>
    </row>
    <row r="14" ht="33.75" customHeight="1" spans="1:10">
      <c r="A14" s="102" t="s">
        <v>212</v>
      </c>
      <c r="B14" s="50" t="s">
        <v>265</v>
      </c>
      <c r="C14" s="50" t="s">
        <v>228</v>
      </c>
      <c r="D14" s="50" t="s">
        <v>229</v>
      </c>
      <c r="E14" s="46" t="s">
        <v>266</v>
      </c>
      <c r="F14" s="50" t="s">
        <v>231</v>
      </c>
      <c r="G14" s="46" t="s">
        <v>117</v>
      </c>
      <c r="H14" s="50" t="s">
        <v>267</v>
      </c>
      <c r="I14" s="50" t="s">
        <v>233</v>
      </c>
      <c r="J14" s="46" t="s">
        <v>268</v>
      </c>
    </row>
    <row r="15" ht="33.75" customHeight="1" spans="1:10">
      <c r="A15" s="102" t="s">
        <v>212</v>
      </c>
      <c r="B15" s="50" t="s">
        <v>265</v>
      </c>
      <c r="C15" s="50" t="s">
        <v>228</v>
      </c>
      <c r="D15" s="50" t="s">
        <v>229</v>
      </c>
      <c r="E15" s="46" t="s">
        <v>269</v>
      </c>
      <c r="F15" s="50" t="s">
        <v>231</v>
      </c>
      <c r="G15" s="46" t="s">
        <v>270</v>
      </c>
      <c r="H15" s="50" t="s">
        <v>271</v>
      </c>
      <c r="I15" s="50" t="s">
        <v>233</v>
      </c>
      <c r="J15" s="46" t="s">
        <v>272</v>
      </c>
    </row>
    <row r="16" ht="33.75" customHeight="1" spans="1:10">
      <c r="A16" s="102" t="s">
        <v>212</v>
      </c>
      <c r="B16" s="50" t="s">
        <v>265</v>
      </c>
      <c r="C16" s="50" t="s">
        <v>228</v>
      </c>
      <c r="D16" s="50" t="s">
        <v>229</v>
      </c>
      <c r="E16" s="46" t="s">
        <v>273</v>
      </c>
      <c r="F16" s="50" t="s">
        <v>231</v>
      </c>
      <c r="G16" s="46" t="s">
        <v>274</v>
      </c>
      <c r="H16" s="50" t="s">
        <v>271</v>
      </c>
      <c r="I16" s="50" t="s">
        <v>233</v>
      </c>
      <c r="J16" s="46" t="s">
        <v>275</v>
      </c>
    </row>
    <row r="17" ht="33.75" customHeight="1" spans="1:10">
      <c r="A17" s="102" t="s">
        <v>212</v>
      </c>
      <c r="B17" s="50" t="s">
        <v>265</v>
      </c>
      <c r="C17" s="50" t="s">
        <v>228</v>
      </c>
      <c r="D17" s="50" t="s">
        <v>229</v>
      </c>
      <c r="E17" s="46" t="s">
        <v>276</v>
      </c>
      <c r="F17" s="50" t="s">
        <v>231</v>
      </c>
      <c r="G17" s="46" t="s">
        <v>117</v>
      </c>
      <c r="H17" s="50" t="s">
        <v>277</v>
      </c>
      <c r="I17" s="50" t="s">
        <v>233</v>
      </c>
      <c r="J17" s="46" t="s">
        <v>278</v>
      </c>
    </row>
    <row r="18" ht="33.75" customHeight="1" spans="1:10">
      <c r="A18" s="102" t="s">
        <v>212</v>
      </c>
      <c r="B18" s="50" t="s">
        <v>265</v>
      </c>
      <c r="C18" s="50" t="s">
        <v>228</v>
      </c>
      <c r="D18" s="50" t="s">
        <v>240</v>
      </c>
      <c r="E18" s="46" t="s">
        <v>279</v>
      </c>
      <c r="F18" s="50" t="s">
        <v>231</v>
      </c>
      <c r="G18" s="46" t="s">
        <v>280</v>
      </c>
      <c r="H18" s="50" t="s">
        <v>243</v>
      </c>
      <c r="I18" s="50" t="s">
        <v>233</v>
      </c>
      <c r="J18" s="46" t="s">
        <v>281</v>
      </c>
    </row>
    <row r="19" ht="33.75" customHeight="1" spans="1:10">
      <c r="A19" s="102" t="s">
        <v>212</v>
      </c>
      <c r="B19" s="50" t="s">
        <v>265</v>
      </c>
      <c r="C19" s="50" t="s">
        <v>228</v>
      </c>
      <c r="D19" s="50" t="s">
        <v>240</v>
      </c>
      <c r="E19" s="46" t="s">
        <v>282</v>
      </c>
      <c r="F19" s="50" t="s">
        <v>242</v>
      </c>
      <c r="G19" s="46" t="s">
        <v>280</v>
      </c>
      <c r="H19" s="50" t="s">
        <v>243</v>
      </c>
      <c r="I19" s="50" t="s">
        <v>233</v>
      </c>
      <c r="J19" s="46" t="s">
        <v>283</v>
      </c>
    </row>
    <row r="20" ht="33.75" customHeight="1" spans="1:10">
      <c r="A20" s="102" t="s">
        <v>212</v>
      </c>
      <c r="B20" s="50" t="s">
        <v>265</v>
      </c>
      <c r="C20" s="50" t="s">
        <v>228</v>
      </c>
      <c r="D20" s="50" t="s">
        <v>240</v>
      </c>
      <c r="E20" s="46" t="s">
        <v>284</v>
      </c>
      <c r="F20" s="50" t="s">
        <v>231</v>
      </c>
      <c r="G20" s="46" t="s">
        <v>285</v>
      </c>
      <c r="H20" s="50" t="s">
        <v>286</v>
      </c>
      <c r="I20" s="50" t="s">
        <v>233</v>
      </c>
      <c r="J20" s="46" t="s">
        <v>287</v>
      </c>
    </row>
    <row r="21" ht="33.75" customHeight="1" spans="1:10">
      <c r="A21" s="102" t="s">
        <v>212</v>
      </c>
      <c r="B21" s="50" t="s">
        <v>265</v>
      </c>
      <c r="C21" s="50" t="s">
        <v>252</v>
      </c>
      <c r="D21" s="50" t="s">
        <v>288</v>
      </c>
      <c r="E21" s="46" t="s">
        <v>289</v>
      </c>
      <c r="F21" s="50" t="s">
        <v>242</v>
      </c>
      <c r="G21" s="46" t="s">
        <v>290</v>
      </c>
      <c r="H21" s="50" t="s">
        <v>291</v>
      </c>
      <c r="I21" s="50" t="s">
        <v>244</v>
      </c>
      <c r="J21" s="46" t="s">
        <v>292</v>
      </c>
    </row>
    <row r="22" ht="33.75" customHeight="1" spans="1:10">
      <c r="A22" s="102" t="s">
        <v>212</v>
      </c>
      <c r="B22" s="50" t="s">
        <v>265</v>
      </c>
      <c r="C22" s="50" t="s">
        <v>252</v>
      </c>
      <c r="D22" s="50" t="s">
        <v>288</v>
      </c>
      <c r="E22" s="46" t="s">
        <v>293</v>
      </c>
      <c r="F22" s="50" t="s">
        <v>231</v>
      </c>
      <c r="G22" s="46" t="s">
        <v>294</v>
      </c>
      <c r="H22" s="50" t="s">
        <v>286</v>
      </c>
      <c r="I22" s="50" t="s">
        <v>233</v>
      </c>
      <c r="J22" s="46" t="s">
        <v>295</v>
      </c>
    </row>
    <row r="23" ht="33.75" customHeight="1" spans="1:10">
      <c r="A23" s="102" t="s">
        <v>212</v>
      </c>
      <c r="B23" s="50" t="s">
        <v>265</v>
      </c>
      <c r="C23" s="50" t="s">
        <v>260</v>
      </c>
      <c r="D23" s="50" t="s">
        <v>261</v>
      </c>
      <c r="E23" s="46" t="s">
        <v>296</v>
      </c>
      <c r="F23" s="50" t="s">
        <v>231</v>
      </c>
      <c r="G23" s="46" t="s">
        <v>263</v>
      </c>
      <c r="H23" s="50" t="s">
        <v>243</v>
      </c>
      <c r="I23" s="50" t="s">
        <v>244</v>
      </c>
      <c r="J23" s="46" t="s">
        <v>297</v>
      </c>
    </row>
    <row r="24" ht="33.75" customHeight="1" spans="1:10">
      <c r="A24" s="102" t="s">
        <v>203</v>
      </c>
      <c r="B24" s="50" t="s">
        <v>298</v>
      </c>
      <c r="C24" s="50" t="s">
        <v>228</v>
      </c>
      <c r="D24" s="50" t="s">
        <v>229</v>
      </c>
      <c r="E24" s="46" t="s">
        <v>299</v>
      </c>
      <c r="F24" s="50" t="s">
        <v>231</v>
      </c>
      <c r="G24" s="46" t="s">
        <v>270</v>
      </c>
      <c r="H24" s="50" t="s">
        <v>286</v>
      </c>
      <c r="I24" s="50" t="s">
        <v>233</v>
      </c>
      <c r="J24" s="46" t="s">
        <v>300</v>
      </c>
    </row>
    <row r="25" ht="33.75" customHeight="1" spans="1:10">
      <c r="A25" s="102" t="s">
        <v>203</v>
      </c>
      <c r="B25" s="50" t="s">
        <v>298</v>
      </c>
      <c r="C25" s="50" t="s">
        <v>228</v>
      </c>
      <c r="D25" s="50" t="s">
        <v>240</v>
      </c>
      <c r="E25" s="46" t="s">
        <v>279</v>
      </c>
      <c r="F25" s="50" t="s">
        <v>231</v>
      </c>
      <c r="G25" s="46" t="s">
        <v>280</v>
      </c>
      <c r="H25" s="50" t="s">
        <v>243</v>
      </c>
      <c r="I25" s="50" t="s">
        <v>233</v>
      </c>
      <c r="J25" s="46" t="s">
        <v>281</v>
      </c>
    </row>
    <row r="26" ht="33.75" customHeight="1" spans="1:10">
      <c r="A26" s="102" t="s">
        <v>203</v>
      </c>
      <c r="B26" s="50" t="s">
        <v>298</v>
      </c>
      <c r="C26" s="50" t="s">
        <v>228</v>
      </c>
      <c r="D26" s="50" t="s">
        <v>240</v>
      </c>
      <c r="E26" s="46" t="s">
        <v>282</v>
      </c>
      <c r="F26" s="50" t="s">
        <v>242</v>
      </c>
      <c r="G26" s="46" t="s">
        <v>280</v>
      </c>
      <c r="H26" s="50" t="s">
        <v>243</v>
      </c>
      <c r="I26" s="50" t="s">
        <v>233</v>
      </c>
      <c r="J26" s="46" t="s">
        <v>283</v>
      </c>
    </row>
    <row r="27" ht="33.75" customHeight="1" spans="1:10">
      <c r="A27" s="102" t="s">
        <v>203</v>
      </c>
      <c r="B27" s="50" t="s">
        <v>298</v>
      </c>
      <c r="C27" s="50" t="s">
        <v>252</v>
      </c>
      <c r="D27" s="50" t="s">
        <v>288</v>
      </c>
      <c r="E27" s="46" t="s">
        <v>289</v>
      </c>
      <c r="F27" s="50" t="s">
        <v>242</v>
      </c>
      <c r="G27" s="46" t="s">
        <v>290</v>
      </c>
      <c r="H27" s="50" t="s">
        <v>301</v>
      </c>
      <c r="I27" s="50" t="s">
        <v>244</v>
      </c>
      <c r="J27" s="46" t="s">
        <v>292</v>
      </c>
    </row>
    <row r="28" ht="33.75" customHeight="1" spans="1:10">
      <c r="A28" s="102" t="s">
        <v>203</v>
      </c>
      <c r="B28" s="50" t="s">
        <v>298</v>
      </c>
      <c r="C28" s="50" t="s">
        <v>260</v>
      </c>
      <c r="D28" s="50" t="s">
        <v>261</v>
      </c>
      <c r="E28" s="46" t="s">
        <v>296</v>
      </c>
      <c r="F28" s="50" t="s">
        <v>242</v>
      </c>
      <c r="G28" s="46" t="s">
        <v>263</v>
      </c>
      <c r="H28" s="50" t="s">
        <v>243</v>
      </c>
      <c r="I28" s="50" t="s">
        <v>244</v>
      </c>
      <c r="J28" s="46" t="s">
        <v>297</v>
      </c>
    </row>
  </sheetData>
  <mergeCells count="8">
    <mergeCell ref="A2:J2"/>
    <mergeCell ref="A3:H3"/>
    <mergeCell ref="A7:A13"/>
    <mergeCell ref="A14:A23"/>
    <mergeCell ref="A24:A28"/>
    <mergeCell ref="B7:B13"/>
    <mergeCell ref="B14:B23"/>
    <mergeCell ref="B24:B2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1" sqref="A1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2" t="s">
        <v>302</v>
      </c>
    </row>
    <row r="2" ht="28.5" customHeight="1" spans="1:6">
      <c r="A2" s="27" t="s">
        <v>303</v>
      </c>
      <c r="B2" s="27"/>
      <c r="C2" s="27"/>
      <c r="D2" s="27"/>
      <c r="E2" s="27"/>
      <c r="F2" s="27"/>
    </row>
    <row r="3" ht="15" customHeight="1" spans="1:6">
      <c r="A3" s="97" t="str">
        <f>"单位名称："&amp;"云南省退役军人培训中心"</f>
        <v>单位名称：云南省退役军人培训中心</v>
      </c>
      <c r="B3" s="98"/>
      <c r="C3" s="98"/>
      <c r="D3" s="55"/>
      <c r="E3" s="55"/>
      <c r="F3" s="99" t="s">
        <v>2</v>
      </c>
    </row>
    <row r="4" ht="18.75" customHeight="1" spans="1:6">
      <c r="A4" s="9" t="s">
        <v>133</v>
      </c>
      <c r="B4" s="9" t="s">
        <v>49</v>
      </c>
      <c r="C4" s="9" t="s">
        <v>50</v>
      </c>
      <c r="D4" s="15" t="s">
        <v>304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0" t="s">
        <v>99</v>
      </c>
      <c r="B8" s="101"/>
      <c r="C8" s="101" t="s">
        <v>99</v>
      </c>
      <c r="D8" s="22"/>
      <c r="E8" s="22"/>
      <c r="F8" s="22"/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1"/>
      <c r="P1" s="51"/>
      <c r="Q1" s="95" t="s">
        <v>305</v>
      </c>
    </row>
    <row r="2" ht="27.75" customHeight="1" spans="1:17">
      <c r="A2" s="53" t="s">
        <v>306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8" t="str">
        <f>"单位名称："&amp;"云南省退役军人培训中心"</f>
        <v>单位名称：云南省退役军人培训中心</v>
      </c>
      <c r="B3" s="6"/>
      <c r="C3" s="6"/>
      <c r="D3" s="6"/>
      <c r="E3" s="6"/>
      <c r="F3" s="6"/>
      <c r="G3" s="6"/>
      <c r="H3" s="6"/>
      <c r="I3" s="6"/>
      <c r="J3" s="6"/>
      <c r="O3" s="60"/>
      <c r="P3" s="60"/>
      <c r="Q3" s="96" t="s">
        <v>124</v>
      </c>
    </row>
    <row r="4" ht="15.75" customHeight="1" spans="1:17">
      <c r="A4" s="9" t="s">
        <v>307</v>
      </c>
      <c r="B4" s="64" t="s">
        <v>308</v>
      </c>
      <c r="C4" s="64" t="s">
        <v>309</v>
      </c>
      <c r="D4" s="64" t="s">
        <v>310</v>
      </c>
      <c r="E4" s="64" t="s">
        <v>311</v>
      </c>
      <c r="F4" s="64" t="s">
        <v>312</v>
      </c>
      <c r="G4" s="65" t="s">
        <v>140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313</v>
      </c>
      <c r="J5" s="67" t="s">
        <v>314</v>
      </c>
      <c r="K5" s="68" t="s">
        <v>315</v>
      </c>
      <c r="L5" s="83" t="s">
        <v>316</v>
      </c>
      <c r="M5" s="83"/>
      <c r="N5" s="83"/>
      <c r="O5" s="84"/>
      <c r="P5" s="85"/>
      <c r="Q5" s="69"/>
    </row>
    <row r="6" ht="5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147</v>
      </c>
      <c r="O6" s="86" t="s">
        <v>40</v>
      </c>
      <c r="P6" s="70" t="s">
        <v>41</v>
      </c>
      <c r="Q6" s="69" t="s">
        <v>42</v>
      </c>
    </row>
    <row r="7" ht="15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1" customHeight="1" spans="1:17">
      <c r="A8" s="71" t="s">
        <v>46</v>
      </c>
      <c r="B8" s="72"/>
      <c r="C8" s="72"/>
      <c r="D8" s="72"/>
      <c r="E8" s="91"/>
      <c r="F8" s="22">
        <v>3300000</v>
      </c>
      <c r="G8" s="22">
        <v>3300000</v>
      </c>
      <c r="H8" s="22">
        <v>3300000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2" t="s">
        <v>212</v>
      </c>
      <c r="B9" s="72" t="s">
        <v>317</v>
      </c>
      <c r="C9" s="72" t="s">
        <v>318</v>
      </c>
      <c r="D9" s="93" t="s">
        <v>319</v>
      </c>
      <c r="E9" s="94">
        <v>200</v>
      </c>
      <c r="F9" s="22">
        <v>1600000</v>
      </c>
      <c r="G9" s="22">
        <v>1600000</v>
      </c>
      <c r="H9" s="22">
        <v>1600000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2" t="s">
        <v>212</v>
      </c>
      <c r="B10" s="72" t="s">
        <v>320</v>
      </c>
      <c r="C10" s="72" t="s">
        <v>321</v>
      </c>
      <c r="D10" s="93" t="s">
        <v>319</v>
      </c>
      <c r="E10" s="94">
        <v>1</v>
      </c>
      <c r="F10" s="22">
        <v>120000</v>
      </c>
      <c r="G10" s="22">
        <v>120000</v>
      </c>
      <c r="H10" s="22">
        <v>120000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2" t="s">
        <v>212</v>
      </c>
      <c r="B11" s="72" t="s">
        <v>322</v>
      </c>
      <c r="C11" s="72" t="s">
        <v>321</v>
      </c>
      <c r="D11" s="93" t="s">
        <v>319</v>
      </c>
      <c r="E11" s="94">
        <v>1</v>
      </c>
      <c r="F11" s="22">
        <v>300000</v>
      </c>
      <c r="G11" s="22">
        <v>300000</v>
      </c>
      <c r="H11" s="22">
        <v>300000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2" t="s">
        <v>212</v>
      </c>
      <c r="B12" s="72" t="s">
        <v>323</v>
      </c>
      <c r="C12" s="72" t="s">
        <v>321</v>
      </c>
      <c r="D12" s="93" t="s">
        <v>319</v>
      </c>
      <c r="E12" s="94">
        <v>1</v>
      </c>
      <c r="F12" s="22">
        <v>180000</v>
      </c>
      <c r="G12" s="22">
        <v>180000</v>
      </c>
      <c r="H12" s="22">
        <v>180000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2" t="s">
        <v>212</v>
      </c>
      <c r="B13" s="72" t="s">
        <v>324</v>
      </c>
      <c r="C13" s="72" t="s">
        <v>325</v>
      </c>
      <c r="D13" s="93" t="s">
        <v>319</v>
      </c>
      <c r="E13" s="94">
        <v>1</v>
      </c>
      <c r="F13" s="22">
        <v>800000</v>
      </c>
      <c r="G13" s="22">
        <v>800000</v>
      </c>
      <c r="H13" s="22">
        <v>800000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2" t="s">
        <v>208</v>
      </c>
      <c r="B14" s="72" t="s">
        <v>326</v>
      </c>
      <c r="C14" s="72" t="s">
        <v>327</v>
      </c>
      <c r="D14" s="93" t="s">
        <v>319</v>
      </c>
      <c r="E14" s="94">
        <v>1</v>
      </c>
      <c r="F14" s="22">
        <v>300000</v>
      </c>
      <c r="G14" s="22">
        <v>300000</v>
      </c>
      <c r="H14" s="22">
        <v>300000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74" t="s">
        <v>99</v>
      </c>
      <c r="B15" s="75"/>
      <c r="C15" s="75"/>
      <c r="D15" s="75"/>
      <c r="E15" s="91"/>
      <c r="F15" s="22">
        <v>3300000</v>
      </c>
      <c r="G15" s="22">
        <v>3300000</v>
      </c>
      <c r="H15" s="22">
        <v>3300000</v>
      </c>
      <c r="I15" s="22"/>
      <c r="J15" s="22"/>
      <c r="K15" s="22"/>
      <c r="L15" s="22"/>
      <c r="M15" s="22"/>
      <c r="N15" s="22"/>
      <c r="O15" s="22"/>
      <c r="P15" s="22"/>
      <c r="Q15" s="22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" sqref="A1 A1 A1 A1 A1 A1 A1 A1 A1 A1 A1 A1 A1 A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1"/>
      <c r="I1" s="57"/>
      <c r="J1" s="57"/>
      <c r="K1" s="57"/>
      <c r="L1" s="51"/>
      <c r="M1" s="77"/>
      <c r="N1" s="78" t="s">
        <v>328</v>
      </c>
    </row>
    <row r="2" ht="27.75" customHeight="1" spans="1:14">
      <c r="A2" s="53" t="s">
        <v>329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3"/>
      <c r="M2" s="63"/>
      <c r="N2" s="62"/>
    </row>
    <row r="3" ht="18.75" customHeight="1" spans="1:14">
      <c r="A3" s="54" t="str">
        <f>"单位名称："&amp;"云南省退役军人培训中心"</f>
        <v>单位名称：云南省退役军人培训中心</v>
      </c>
      <c r="B3" s="55"/>
      <c r="C3" s="55"/>
      <c r="D3" s="55"/>
      <c r="E3" s="55"/>
      <c r="F3" s="55"/>
      <c r="G3" s="55"/>
      <c r="H3" s="61"/>
      <c r="I3" s="57"/>
      <c r="J3" s="57"/>
      <c r="K3" s="57"/>
      <c r="L3" s="60"/>
      <c r="M3" s="79"/>
      <c r="N3" s="80" t="s">
        <v>124</v>
      </c>
    </row>
    <row r="4" ht="15.75" customHeight="1" spans="1:14">
      <c r="A4" s="9" t="s">
        <v>307</v>
      </c>
      <c r="B4" s="64" t="s">
        <v>330</v>
      </c>
      <c r="C4" s="64" t="s">
        <v>331</v>
      </c>
      <c r="D4" s="65" t="s">
        <v>140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17.25" customHeight="1" spans="1:14">
      <c r="A5" s="14"/>
      <c r="B5" s="67"/>
      <c r="C5" s="67"/>
      <c r="D5" s="67" t="s">
        <v>31</v>
      </c>
      <c r="E5" s="67" t="s">
        <v>34</v>
      </c>
      <c r="F5" s="67" t="s">
        <v>313</v>
      </c>
      <c r="G5" s="67" t="s">
        <v>314</v>
      </c>
      <c r="H5" s="68" t="s">
        <v>315</v>
      </c>
      <c r="I5" s="83" t="s">
        <v>316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147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99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2"/>
      <c r="W1" s="51" t="s">
        <v>332</v>
      </c>
    </row>
    <row r="2" ht="27.75" customHeight="1" spans="1:23">
      <c r="A2" s="53" t="s">
        <v>333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4" t="str">
        <f>"单位名称："&amp;"云南省退役军人培训中心"</f>
        <v>单位名称：云南省退役军人培训中心</v>
      </c>
      <c r="B3" s="55"/>
      <c r="C3" s="55"/>
      <c r="D3" s="56"/>
      <c r="E3" s="57"/>
      <c r="F3" s="57"/>
      <c r="G3" s="57"/>
      <c r="H3" s="57"/>
      <c r="I3" s="57"/>
      <c r="W3" s="60" t="s">
        <v>124</v>
      </c>
    </row>
    <row r="4" ht="19.5" customHeight="1" spans="1:23">
      <c r="A4" s="15" t="s">
        <v>334</v>
      </c>
      <c r="B4" s="10" t="s">
        <v>140</v>
      </c>
      <c r="C4" s="11"/>
      <c r="D4" s="11"/>
      <c r="E4" s="10" t="s">
        <v>335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8" t="s">
        <v>336</v>
      </c>
      <c r="E5" s="59" t="s">
        <v>337</v>
      </c>
      <c r="F5" s="59" t="s">
        <v>338</v>
      </c>
      <c r="G5" s="59" t="s">
        <v>339</v>
      </c>
      <c r="H5" s="59" t="s">
        <v>340</v>
      </c>
      <c r="I5" s="59" t="s">
        <v>341</v>
      </c>
      <c r="J5" s="59" t="s">
        <v>342</v>
      </c>
      <c r="K5" s="59" t="s">
        <v>343</v>
      </c>
      <c r="L5" s="59" t="s">
        <v>344</v>
      </c>
      <c r="M5" s="59" t="s">
        <v>345</v>
      </c>
      <c r="N5" s="59" t="s">
        <v>346</v>
      </c>
      <c r="O5" s="59" t="s">
        <v>347</v>
      </c>
      <c r="P5" s="59" t="s">
        <v>348</v>
      </c>
      <c r="Q5" s="59" t="s">
        <v>349</v>
      </c>
      <c r="R5" s="59" t="s">
        <v>350</v>
      </c>
      <c r="S5" s="59" t="s">
        <v>351</v>
      </c>
      <c r="T5" s="59" t="s">
        <v>352</v>
      </c>
      <c r="U5" s="59" t="s">
        <v>353</v>
      </c>
      <c r="V5" s="59" t="s">
        <v>354</v>
      </c>
      <c r="W5" s="59" t="s">
        <v>355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 A1 A1 A1 A1 A1 A1 A1 A1 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1" t="s">
        <v>356</v>
      </c>
    </row>
    <row r="2" ht="28.5" customHeight="1" spans="1:10">
      <c r="A2" s="42" t="s">
        <v>357</v>
      </c>
      <c r="B2" s="27"/>
      <c r="C2" s="27"/>
      <c r="D2" s="27"/>
      <c r="E2" s="27"/>
      <c r="F2" s="43"/>
      <c r="G2" s="27"/>
      <c r="H2" s="43"/>
      <c r="I2" s="43"/>
      <c r="J2" s="27"/>
    </row>
    <row r="3" ht="17.25" customHeight="1" spans="1:1">
      <c r="A3" s="4" t="str">
        <f>"单位名称："&amp;"云南省退役军人培训中心"</f>
        <v>单位名称：云南省退役军人培训中心</v>
      </c>
    </row>
    <row r="4" ht="44.25" customHeight="1" spans="1:10">
      <c r="A4" s="44" t="s">
        <v>217</v>
      </c>
      <c r="B4" s="44" t="s">
        <v>218</v>
      </c>
      <c r="C4" s="44" t="s">
        <v>219</v>
      </c>
      <c r="D4" s="44" t="s">
        <v>220</v>
      </c>
      <c r="E4" s="44" t="s">
        <v>221</v>
      </c>
      <c r="F4" s="45" t="s">
        <v>222</v>
      </c>
      <c r="G4" s="44" t="s">
        <v>223</v>
      </c>
      <c r="H4" s="45" t="s">
        <v>224</v>
      </c>
      <c r="I4" s="45" t="s">
        <v>225</v>
      </c>
      <c r="J4" s="44" t="s">
        <v>226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1" sqref="A1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358</v>
      </c>
    </row>
    <row r="2" ht="30.65" customHeight="1" spans="1:8">
      <c r="A2" s="36" t="s">
        <v>359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"单位名称："&amp;"云南省退役军人培训中心"</f>
        <v>单位名称：云南省退役军人培训中心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133</v>
      </c>
      <c r="B4" s="37" t="s">
        <v>360</v>
      </c>
      <c r="C4" s="37" t="s">
        <v>361</v>
      </c>
      <c r="D4" s="37" t="s">
        <v>362</v>
      </c>
      <c r="E4" s="37" t="s">
        <v>363</v>
      </c>
      <c r="F4" s="37" t="s">
        <v>364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311</v>
      </c>
      <c r="G5" s="37" t="s">
        <v>365</v>
      </c>
      <c r="H5" s="37" t="s">
        <v>366</v>
      </c>
    </row>
    <row r="6" ht="18.75" customHeight="1" spans="1:8">
      <c r="A6" s="38" t="s">
        <v>116</v>
      </c>
      <c r="B6" s="38" t="s">
        <v>117</v>
      </c>
      <c r="C6" s="38" t="s">
        <v>118</v>
      </c>
      <c r="D6" s="38" t="s">
        <v>119</v>
      </c>
      <c r="E6" s="38" t="s">
        <v>120</v>
      </c>
      <c r="F6" s="38" t="s">
        <v>121</v>
      </c>
      <c r="G6" s="38" t="s">
        <v>367</v>
      </c>
      <c r="H6" s="38" t="s">
        <v>249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368</v>
      </c>
    </row>
    <row r="2" ht="27.75" customHeight="1" spans="1:11">
      <c r="A2" s="27" t="s">
        <v>369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"单位名称："&amp;"云南省退役军人培训中心"</f>
        <v>单位名称：云南省退役军人培训中心</v>
      </c>
      <c r="B3" s="5"/>
      <c r="C3" s="5"/>
      <c r="D3" s="5"/>
      <c r="E3" s="5"/>
      <c r="F3" s="5"/>
      <c r="G3" s="5"/>
      <c r="H3" s="6"/>
      <c r="I3" s="6"/>
      <c r="J3" s="6"/>
      <c r="K3" s="7" t="s">
        <v>124</v>
      </c>
    </row>
    <row r="4" ht="21.75" customHeight="1" spans="1:11">
      <c r="A4" s="8" t="s">
        <v>199</v>
      </c>
      <c r="B4" s="8" t="s">
        <v>135</v>
      </c>
      <c r="C4" s="8" t="s">
        <v>200</v>
      </c>
      <c r="D4" s="9" t="s">
        <v>136</v>
      </c>
      <c r="E4" s="9" t="s">
        <v>137</v>
      </c>
      <c r="F4" s="9" t="s">
        <v>138</v>
      </c>
      <c r="G4" s="9" t="s">
        <v>139</v>
      </c>
      <c r="H4" s="15" t="s">
        <v>31</v>
      </c>
      <c r="I4" s="10" t="s">
        <v>370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99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 A1 A1 A1 A1 A1 A1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371</v>
      </c>
    </row>
    <row r="2" ht="27.75" customHeight="1" spans="1:7">
      <c r="A2" s="3" t="s">
        <v>372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"单位名称："&amp;"云南省退役军人培训中心"</f>
        <v>单位名称：云南省退役军人培训中心</v>
      </c>
      <c r="B3" s="5"/>
      <c r="C3" s="5"/>
      <c r="D3" s="5"/>
      <c r="E3" s="6"/>
      <c r="F3" s="6"/>
      <c r="G3" s="7" t="s">
        <v>124</v>
      </c>
    </row>
    <row r="4" ht="21.75" customHeight="1" spans="1:7">
      <c r="A4" s="8" t="s">
        <v>200</v>
      </c>
      <c r="B4" s="8" t="s">
        <v>199</v>
      </c>
      <c r="C4" s="8" t="s">
        <v>135</v>
      </c>
      <c r="D4" s="9" t="s">
        <v>373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374</v>
      </c>
      <c r="F5" s="9" t="s">
        <v>375</v>
      </c>
      <c r="G5" s="9" t="s">
        <v>376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5900000</v>
      </c>
      <c r="F8" s="22">
        <v>6600000</v>
      </c>
      <c r="G8" s="22">
        <v>6700000</v>
      </c>
    </row>
    <row r="9" ht="29.9" customHeight="1" spans="1:7">
      <c r="A9" s="20"/>
      <c r="B9" s="20" t="s">
        <v>377</v>
      </c>
      <c r="C9" s="20" t="s">
        <v>212</v>
      </c>
      <c r="D9" s="20" t="s">
        <v>378</v>
      </c>
      <c r="E9" s="22">
        <v>5000000</v>
      </c>
      <c r="F9" s="22">
        <v>5700000</v>
      </c>
      <c r="G9" s="22">
        <v>5800000</v>
      </c>
    </row>
    <row r="10" ht="29.9" customHeight="1" spans="1:7">
      <c r="A10" s="23"/>
      <c r="B10" s="20" t="s">
        <v>379</v>
      </c>
      <c r="C10" s="20" t="s">
        <v>208</v>
      </c>
      <c r="D10" s="20" t="s">
        <v>378</v>
      </c>
      <c r="E10" s="22">
        <v>900000</v>
      </c>
      <c r="F10" s="22">
        <v>900000</v>
      </c>
      <c r="G10" s="22">
        <v>900000</v>
      </c>
    </row>
    <row r="11" ht="18.75" customHeight="1" spans="1:7">
      <c r="A11" s="24" t="s">
        <v>31</v>
      </c>
      <c r="B11" s="25" t="s">
        <v>380</v>
      </c>
      <c r="C11" s="25"/>
      <c r="D11" s="26"/>
      <c r="E11" s="22">
        <v>5900000</v>
      </c>
      <c r="F11" s="22">
        <v>6600000</v>
      </c>
      <c r="G11" s="22">
        <v>6700000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2025-02-07T06:43:38Z</dcterms:created>
  <dcterms:modified xsi:type="dcterms:W3CDTF">2025-02-07T06:44:42Z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4A61A059FC55409F929779DD7793C6F3_12</vt:lpwstr>
  </property>
  <property fmtid="{D5CDD505-2E9C-101B-9397-08002B2CF9AE}" pid="3" name="KSOProductBuildVer">
    <vt:lpwstr>2052-12.1.0.16399</vt:lpwstr>
  </property>
</Properties>
</file>